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activeTab="1"/>
  </bookViews>
  <sheets>
    <sheet name="Лист1" sheetId="1" r:id="rId1"/>
    <sheet name="Данные" sheetId="2" r:id="rId2"/>
    <sheet name="Паспорт" sheetId="3" r:id="rId3"/>
  </sheets>
  <externalReferences>
    <externalReference r:id="rId7"/>
  </externalReferences>
  <definedNames>
    <definedName name="_xlnm._FilterDatabase" localSheetId="1" hidden="1">'Данные'!$A$3:$Z$88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<sst xmlns="http://schemas.openxmlformats.org/spreadsheetml/2006/main" count="245" uniqueCount="121">
  <si>
    <t>Общий годовой тираж издания газет (поступивших за отчётный период) по субъектам РФ</t>
  </si>
  <si>
    <t/>
  </si>
  <si>
    <t>2010</t>
  </si>
  <si>
    <t>2011</t>
  </si>
  <si>
    <t>2012</t>
  </si>
  <si>
    <t>2013</t>
  </si>
  <si>
    <t>2014</t>
  </si>
  <si>
    <t>2015</t>
  </si>
  <si>
    <t>2016</t>
  </si>
  <si>
    <t>Алтайский край</t>
  </si>
  <si>
    <t>тысяча экземпляров</t>
  </si>
  <si>
    <t>Амурская область</t>
  </si>
  <si>
    <t>Архангельская область</t>
  </si>
  <si>
    <t xml:space="preserve">    Ненецкий автономный округ (Архангельская область)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</si>
  <si>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</si>
  <si>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</si>
  <si>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</si>
  <si>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</si>
  <si>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</si>
  <si>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</si>
  <si>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</si>
  <si>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</si>
  <si>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</si>
  <si>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</si>
  <si>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</si>
  <si>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</si>
  <si>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</si>
  <si>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</si>
  <si>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</si>
  <si>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</si>
  <si>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</si>
  <si>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</si>
  <si>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</si>
  <si>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</si>
  <si>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</si>
  <si>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</si>
  <si>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</si>
  <si>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</si>
  <si>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</si>
  <si>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</si>
  <si>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</si>
  <si>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</si>
  <si>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</si>
  <si>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</si>
  <si>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</si>
  <si>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</si>
  <si>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</si>
  <si>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</si>
  <si>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</si>
  <si>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</si>
  <si>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</si>
  <si>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</si>
  <si>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</si>
  <si>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</si>
  <si>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</si>
  <si>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</si>
  <si>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</si>
  <si>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</si>
  <si>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</si>
  <si>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</si>
  <si>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</si>
  <si>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</si>
  <si>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</si>
  <si>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</si>
  <si>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</si>
  <si>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</si>
  <si>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</si>
  <si>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</si>
  <si>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</si>
  <si>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</si>
  <si>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</si>
  <si>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</si>
  <si>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</si>
  <si>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</si>
  <si>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</si>
  <si>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</si>
  <si>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</si>
  <si>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</si>
  <si>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</si>
  <si>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</si>
  <si>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</si>
  <si>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</si>
  <si>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</si>
  <si>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</si>
  <si>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</si>
  <si>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 xml:space="preserve">    Ханты-Мансийский автономный округ - Югра (Тюменская область)</t>
  </si>
  <si>
    <t xml:space="preserve">    Ямало-Ненецкий автономный округ (Тюменская область)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</si>
  <si>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</si>
  <si>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</si>
  <si>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</si>
  <si>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</si>
  <si>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</si>
  <si>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</si>
  <si>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</si>
  <si>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Ярославская область</t>
  </si>
  <si>
    <t xml:space="preserve">Единицы измерения: </t>
  </si>
  <si>
    <t>* тысяча экземпляров</t>
  </si>
  <si>
    <t xml:space="preserve">Периодичность и характеристика временного ряда: </t>
  </si>
  <si>
    <t>- Полугодовая
  * Представляется: 16 июля
  * след. обновление: 16.07.2017
- Годовая
  * Представляется: 25 января
  * след. обновление: 25.01.2017</t>
  </si>
  <si>
    <t xml:space="preserve">Период действия: </t>
  </si>
  <si>
    <t>с 01.01.2005</t>
  </si>
  <si>
    <t xml:space="preserve">Длина временного ряда: </t>
  </si>
  <si>
    <t>2010 - 2016</t>
  </si>
  <si>
    <t xml:space="preserve">Последнее обновление данных: </t>
  </si>
  <si>
    <t>25.01.2017</t>
  </si>
  <si>
    <t xml:space="preserve">Признаки (перечень на базе классификаторов и справочников): </t>
  </si>
  <si>
    <t>- ОКАТО</t>
  </si>
  <si>
    <t xml:space="preserve">Методологические пояснения: </t>
  </si>
  <si>
    <t>Общий годовой тираж издания газет по субъектам РФ, поступивших в Российскую книжную палату за отчетный период согласно Федеральному закону № 77ФЗ "Об обязательном экземпляре документов"</t>
  </si>
  <si>
    <t xml:space="preserve">Источники и способ формирования показателя: </t>
  </si>
  <si>
    <t>Расчет</t>
  </si>
  <si>
    <t xml:space="preserve">Ведомство (субъект статистического учета): </t>
  </si>
  <si>
    <t>Федеральное агентство по печати и массовым коммуникациям</t>
  </si>
  <si>
    <t xml:space="preserve">Размещение: </t>
  </si>
  <si>
    <t>Деятельность по изданию периодических печатных средств массовой информации</t>
  </si>
  <si>
    <t xml:space="preserve">Ответственный: </t>
  </si>
  <si>
    <t>Кодечко Л. П. - (495) 688-92-15 kodechko@bookchamber.ru</t>
  </si>
  <si>
    <t>Округ</t>
  </si>
  <si>
    <t>Газеты</t>
  </si>
  <si>
    <t>Область</t>
  </si>
  <si>
    <t>ЦАО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</si>
</sst>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#,##0.0000"/>
  </numFmts>
  <fonts count="38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right" vertical="top"/>
    </xf>
    <xf numFmtId="9" fontId="0" fillId="0" borderId="0" xfId="55" applyFont="1" applyAlignment="1">
      <alignment/>
    </xf>
    <xf numFmtId="0" fontId="1" fillId="33" borderId="10" xfId="0" applyFont="1" applyFill="1" applyBorder="1" applyAlignment="1">
      <alignment vertical="top" wrapText="1"/>
    </xf>
    <xf numFmtId="17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9" fontId="0" fillId="34" borderId="0" xfId="55" applyFont="1" applyFill="1" applyAlignment="1">
      <alignment/>
    </xf>
    <xf numFmtId="9" fontId="0" fillId="34" borderId="11" xfId="55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085;&#1072;\Downloads\dat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анные"/>
      <sheetName val="Паспорт"/>
    </sheetNames>
    <sheetDataSet>
      <sheetData sheetId="1"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  <cell r="B7" t="str">
            <v>ЦАО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  <cell r="B10" t="str">
            <v>ЦАО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  <cell r="B13" t="str">
            <v>ЦАО</v>
          </cell>
        </row>
        <row r="14">
          <cell r="A14" t="str">
            <v>Город Москва столица Российской Федерации город федерального значения</v>
          </cell>
          <cell r="B14" t="str">
            <v>ЦАО</v>
          </cell>
        </row>
        <row r="15">
          <cell r="A15" t="str">
            <v>Город Санкт-Петербург город федерального значения</v>
          </cell>
          <cell r="B15" t="str">
            <v>ЦАО</v>
          </cell>
        </row>
        <row r="16">
          <cell r="A16" t="str">
            <v>Еврейская автономная область</v>
          </cell>
        </row>
        <row r="17">
          <cell r="A17" t="str">
            <v>Забайкальский край</v>
          </cell>
        </row>
        <row r="18">
          <cell r="A18" t="str">
            <v>Ивановская область</v>
          </cell>
          <cell r="B18" t="str">
            <v>ЦАО</v>
          </cell>
        </row>
        <row r="19">
          <cell r="A19" t="str">
            <v>Иркутская область</v>
          </cell>
        </row>
        <row r="20">
          <cell r="A20" t="str">
            <v>Кабардино-Балкарская Республика</v>
          </cell>
        </row>
        <row r="21">
          <cell r="A21" t="str">
            <v>Калининградская область</v>
          </cell>
        </row>
        <row r="22">
          <cell r="A22" t="str">
            <v>Калужская область</v>
          </cell>
          <cell r="B22" t="str">
            <v>ЦАО</v>
          </cell>
        </row>
        <row r="23">
          <cell r="A23" t="str">
            <v>Камчатская область</v>
          </cell>
        </row>
        <row r="24">
          <cell r="A24" t="str">
            <v>Карачаево-Черкесская Республика</v>
          </cell>
        </row>
        <row r="25">
          <cell r="A25" t="str">
            <v>Кемеровская область</v>
          </cell>
        </row>
        <row r="26">
          <cell r="A26" t="str">
            <v>Кировская область</v>
          </cell>
        </row>
        <row r="27">
          <cell r="A27" t="str">
            <v>Костромская область</v>
          </cell>
          <cell r="B27" t="str">
            <v>ЦАО</v>
          </cell>
        </row>
        <row r="28">
          <cell r="A28" t="str">
            <v>Краснодарский край</v>
          </cell>
        </row>
        <row r="29">
          <cell r="A29" t="str">
            <v>Красноярский край</v>
          </cell>
        </row>
        <row r="30">
          <cell r="A30" t="str">
            <v>Курганская область</v>
          </cell>
        </row>
        <row r="31">
          <cell r="A31" t="str">
            <v>Курская область</v>
          </cell>
          <cell r="B31" t="str">
            <v>ЦАО</v>
          </cell>
        </row>
        <row r="32">
          <cell r="A32" t="str">
            <v>Ленинградская область</v>
          </cell>
          <cell r="B32" t="str">
            <v>ЦАО</v>
          </cell>
        </row>
        <row r="33">
          <cell r="A33" t="str">
            <v>Липецкая область</v>
          </cell>
          <cell r="B33" t="str">
            <v>ЦАО</v>
          </cell>
        </row>
        <row r="34">
          <cell r="A34" t="str">
            <v>Магаданская область</v>
          </cell>
        </row>
        <row r="35">
          <cell r="A35" t="str">
            <v>Московская область</v>
          </cell>
          <cell r="B35" t="str">
            <v>ЦАО</v>
          </cell>
        </row>
        <row r="36">
          <cell r="A36" t="str">
            <v>Мурманская область</v>
          </cell>
        </row>
        <row r="37">
          <cell r="A37" t="str">
            <v>Нижегородская область</v>
          </cell>
          <cell r="B37" t="str">
            <v>ЦАО</v>
          </cell>
        </row>
        <row r="38">
          <cell r="A38" t="str">
            <v>Новгородская область</v>
          </cell>
          <cell r="B38" t="str">
            <v>ЦАО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  <cell r="B42" t="str">
            <v>ЦАО</v>
          </cell>
        </row>
        <row r="43">
          <cell r="A43" t="str">
            <v>Пензенская область</v>
          </cell>
          <cell r="B43" t="str">
            <v>ЦАО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  <cell r="B46" t="str">
            <v>ЦАО</v>
          </cell>
        </row>
        <row r="47">
          <cell r="A47" t="str">
            <v>Республика Адыгея (Адыгея)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Крым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 (Татарстан)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  <cell r="B65" t="str">
            <v>ЦАО</v>
          </cell>
        </row>
        <row r="66">
          <cell r="A66" t="str">
            <v>Самарская область</v>
          </cell>
        </row>
        <row r="67">
          <cell r="A67" t="str">
            <v>Саратовская область</v>
          </cell>
          <cell r="B67" t="str">
            <v>ЦАО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Севастополь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  <cell r="B74" t="str">
            <v>ЦАО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    Ханты-Мансийский автономный округ - Югра (Тюменская область)</v>
          </cell>
        </row>
        <row r="79">
          <cell r="A79" t="str">
            <v>    Ямало-Ненецкий автономный округ (Тюменская область)</v>
          </cell>
        </row>
        <row r="80">
          <cell r="A80" t="str">
            <v>Удмуртская Республика</v>
          </cell>
        </row>
        <row r="81">
          <cell r="A81" t="str">
            <v>Ульяновская область</v>
          </cell>
        </row>
        <row r="82">
          <cell r="A82" t="str">
            <v>Хабаровский край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Чувашская Республика - Чувашия</v>
          </cell>
        </row>
        <row r="86">
          <cell r="A86" t="str">
            <v>Чукотский автономный округ</v>
          </cell>
        </row>
        <row r="87">
          <cell r="A87" t="str">
            <v>Ярославская область</v>
          </cell>
          <cell r="B87" t="str">
            <v>ЦАО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88" sheet="Данные"/>
  </cacheSource>
  <cacheFields count="10">
    <cacheField name="Область">
      <sharedItems containsMixedTypes="0" count="85">
        <s v="Оренбургская область"/>
        <s v="Костромская область"/>
        <s v="Кабардино-Балкарская Республика"/>
        <s v="Карачаево-Черкесская Республика"/>
        <s v="Еврейская автономная область"/>
        <s v="Чукотский автономный округ"/>
        <s v="    Ханты-Мансийский автономный округ - Югра (Тюменская область)"/>
        <s v="Республика Башкортостан"/>
        <s v="Саратовская область"/>
        <s v="Тюменская область"/>
        <s v="Магаданская область"/>
        <s v="Ростовская область"/>
        <s v="Город Москва столица Российской Федерации город федерального значения"/>
        <s v="Республика Северная Осетия-Алания"/>
        <s v="Приморский край"/>
        <s v="Чеченская Республика"/>
        <s v="Омская область"/>
        <s v="    Ямало-Ненецкий автономный округ (Тюменская область)"/>
        <s v="Республика Тыва"/>
        <s v="Курганская область"/>
        <s v="Ставропольский край"/>
        <s v="Липецкая область"/>
        <s v="Псковская область"/>
        <s v="Краснодарский край"/>
        <s v="Иркутская область"/>
        <s v="Волгоградская область"/>
        <s v="Город Санкт-Петербург город федерального значения"/>
        <s v="Пензенская область"/>
        <s v="Тульская область"/>
        <s v="Архангельская область"/>
        <s v="Астраханская область"/>
        <s v="Курская область"/>
        <s v="Республика Мордовия"/>
        <s v="Республика Хакасия"/>
        <s v="Томская область"/>
        <s v="Республика Дагестан"/>
        <s v="Воронежская область"/>
        <s v="Вологодская область"/>
        <s v="Тверская область"/>
        <s v="Республика Ингушетия"/>
        <s v="Кировская область"/>
        <s v="Чувашская Республика - Чувашия"/>
        <s v="Тамбовская область"/>
        <s v="Камчатская область"/>
        <s v="Красноярский край"/>
        <s v="Ленинградская область"/>
        <s v="Ивановская область"/>
        <s v="Алтайский край"/>
        <s v="Республика Саха (Якутия)"/>
        <s v="Кемеровская область"/>
        <s v="Хабаровский край"/>
        <s v="Орловская область"/>
        <s v="Рязанская область"/>
        <s v="Забайкальский край"/>
        <s v="Калининградская область"/>
        <s v="Республика Татарстан (Татарстан)"/>
        <s v="Ярославская область"/>
        <s v="Республика Калмыкия"/>
        <s v="Республика Коми"/>
        <s v="Свердловская область"/>
        <s v="Новосибирская область"/>
        <s v="Нижегородская область"/>
        <s v="Сахалинская область"/>
        <s v="Белгородская область"/>
        <s v="Республика Бурятия"/>
        <s v="Московская область"/>
        <s v="Калужская область"/>
        <s v="Новгородская область"/>
        <s v="Ульяновская область"/>
        <s v="Брянская область"/>
        <s v="Удмуртская Республика"/>
        <s v="Мурманская область"/>
        <s v="Пермский край"/>
        <s v="Самарская область"/>
        <s v="Смоленская область"/>
        <s v="Амурская область"/>
        <s v="Республика Марий Эл"/>
        <s v="Республика Адыгея (Адыгея)"/>
        <s v="Челябинская область"/>
        <s v="Республика Карелия"/>
        <s v="Республика Крым"/>
        <s v="Севастополь"/>
        <s v="Владимирская область"/>
        <s v="    Ненецкий автономный округ (Архангельская область)"/>
        <s v="Республика Алтай"/>
      </sharedItems>
    </cacheField>
    <cacheField name="Округ">
      <sharedItems containsMixedTypes="1" containsNumber="1" containsInteger="1" count="2">
        <n v="0"/>
        <s v="ЦАО"/>
      </sharedItems>
    </cacheField>
    <cacheField name="тысяча экземпляров">
      <sharedItems containsMixedTypes="0"/>
    </cacheField>
    <cacheField name="2010">
      <sharedItems containsSemiMixedTypes="0" containsString="0" containsMixedTypes="0" containsNumber="1" count="84">
        <n v="1350147.4"/>
        <n v="515245.9"/>
        <n v="14532.1"/>
        <n v="5401.7"/>
        <n v="2323"/>
        <n v="544.7"/>
        <n v="43093"/>
        <n v="243224.2"/>
        <n v="121891.1"/>
        <n v="92121.1"/>
        <n v="3596.6"/>
        <n v="173787.7"/>
        <n v="3337879.4"/>
        <n v="20152.9"/>
        <n v="55965.7"/>
        <n v="3603.7"/>
        <n v="54878"/>
        <n v="4445.7"/>
        <n v="3316.1"/>
        <n v="16301.2"/>
        <n v="74221.4"/>
        <n v="45977.8"/>
        <n v="27582"/>
        <n v="148090.2"/>
        <n v="70286.8"/>
        <n v="96617.7"/>
        <n v="556285"/>
        <n v="49244.9"/>
        <n v="32823.1"/>
        <n v="79072.2"/>
        <n v="16777.2"/>
        <n v="41416.1"/>
        <n v="15145.2"/>
        <n v="12457.5"/>
        <n v="31809.9"/>
        <n v="13305.9"/>
        <n v="70804.8"/>
        <n v="53819"/>
        <n v="24708.4"/>
        <n v="891"/>
        <n v="56225.8"/>
        <n v="48662.2"/>
        <n v="17832.1"/>
        <n v="21562.4"/>
        <n v="57657.2"/>
        <n v="22659.6"/>
        <n v="22025.8"/>
        <n v="69735.5"/>
        <n v="19047.8"/>
        <n v="58565"/>
        <n v="24435.9"/>
        <n v="19749.8"/>
        <n v="24007.2"/>
        <n v="12614.5"/>
        <n v="30515"/>
        <n v="133331.6"/>
        <n v="29497.2"/>
        <n v="5471.5"/>
        <n v="32584.9"/>
        <n v="116878.2"/>
        <n v="65578.8"/>
        <n v="187933.3"/>
        <n v="8820.3"/>
        <n v="54472.4"/>
        <n v="14167.6"/>
        <n v="158875.8"/>
        <n v="32214.5"/>
        <n v="63261.5"/>
        <n v="35556.7"/>
        <n v="24240.5"/>
        <n v="35936.8"/>
        <n v="16243.8"/>
        <n v="115986.8"/>
        <n v="119545.3"/>
        <n v="69665.5"/>
        <n v="14774.4"/>
        <n v="28478.8"/>
        <n v="5634.8"/>
        <n v="91401.5"/>
        <n v="18373.4"/>
        <n v="0"/>
        <n v="16888.4"/>
        <n v="284.9"/>
        <n v="365.9"/>
      </sharedItems>
    </cacheField>
    <cacheField name="2011">
      <sharedItems containsMixedTypes="1" containsNumber="1" count="84">
        <n v="74541.7"/>
        <n v="24959.2"/>
        <n v="10691.6"/>
        <n v="5172.7"/>
        <n v="2303.5"/>
        <n v="541.4"/>
        <n v="45034.2"/>
        <n v="262646.9"/>
        <n v="122892.4"/>
        <n v="85894"/>
        <n v="2959.6"/>
        <n v="192909.7"/>
        <n v="3268568.8"/>
        <n v="18254.1"/>
        <n v="57227"/>
        <n v="3349.7"/>
        <n v="63256.6"/>
        <n v="5361.8"/>
        <n v="3476.5"/>
        <n v="19208.7"/>
        <n v="72376.8"/>
        <n v="47936.2"/>
        <n v="27133.4"/>
        <n v="165653.3"/>
        <n v="67901.6"/>
        <n v="95566.2"/>
        <n v="566198.1"/>
        <n v="70648.4"/>
        <n v="30390.6"/>
        <n v="81597.8"/>
        <n v="16327.9"/>
        <n v="41371.3"/>
        <n v="15406.8"/>
        <n v="13725.5"/>
        <n v="24495.8"/>
        <n v="12431.4"/>
        <n v="68474"/>
        <n v="56214"/>
        <n v="31036.3"/>
        <n v="940.7"/>
        <n v="69519.6"/>
        <n v="62561.3"/>
        <n v="15412.6"/>
        <n v="19204.2"/>
        <n v="52713.1"/>
        <n v="19022"/>
        <n v="29371.6"/>
        <n v="81127.5"/>
        <n v="21750.7"/>
        <n v="85552.2"/>
        <n v="25565.1"/>
        <n v="20832.2"/>
        <n v="24408.8"/>
        <n v="14157.4"/>
        <n v="23981.9"/>
        <n v="170378.7"/>
        <n v="23665.6"/>
        <n v="7413.8"/>
        <n v="31829.4"/>
        <n v="104150.5"/>
        <n v="83400.5"/>
        <n v="191779.8"/>
        <n v="11882.1"/>
        <n v="57264.9"/>
        <n v="18032"/>
        <n v="198675.9"/>
        <n v="30114.9"/>
        <n v="74766"/>
        <n v="50243.5"/>
        <n v="23895.1"/>
        <n v="39010.4"/>
        <n v="32287.2"/>
        <n v="128194.3"/>
        <n v="171737.8"/>
        <n v="120340.5"/>
        <n v="15948.3"/>
        <n v="54626"/>
        <n v="11801.5"/>
        <n v="125356.6"/>
        <n v="24515.4"/>
        <s v=""/>
        <n v="117199.9"/>
        <n v="246.3"/>
        <n v="267.6"/>
      </sharedItems>
    </cacheField>
    <cacheField name="2012">
      <sharedItems containsMixedTypes="1" containsNumber="1" count="84">
        <n v="63931.6"/>
        <n v="29418.6"/>
        <n v="14210.9"/>
        <n v="4671.3"/>
        <n v="2248.9"/>
        <n v="520.6"/>
        <n v="40245.4"/>
        <n v="238300.3"/>
        <n v="125408.5"/>
        <n v="75110.2"/>
        <n v="3233.6"/>
        <n v="174835.6"/>
        <n v="3840107.2"/>
        <n v="18705.6"/>
        <n v="61114"/>
        <n v="3780.1"/>
        <n v="69474.7"/>
        <n v="5062.5"/>
        <n v="3120.5"/>
        <n v="18304.1"/>
        <n v="79864.8"/>
        <n v="47060.6"/>
        <n v="28482.9"/>
        <n v="175439.9"/>
        <n v="74683"/>
        <n v="108518.9"/>
        <n v="699200.3"/>
        <n v="85272.1"/>
        <n v="36794.2"/>
        <n v="79024"/>
        <n v="22072.8"/>
        <n v="36550.8"/>
        <n v="20843.4"/>
        <n v="13856"/>
        <n v="31539"/>
        <n v="11330.3"/>
        <n v="83312"/>
        <n v="59217.7"/>
        <n v="28993.7"/>
        <n v="1108"/>
        <n v="78964.5"/>
        <n v="45827.4"/>
        <n v="20700.2"/>
        <n v="20346.3"/>
        <n v="61772.6"/>
        <n v="21454.4"/>
        <n v="35045"/>
        <n v="84489.5"/>
        <n v="27252.4"/>
        <n v="93473.8"/>
        <n v="29110.1"/>
        <n v="24352.2"/>
        <n v="29909.8"/>
        <n v="16439.7"/>
        <n v="31668.9"/>
        <n v="177703.9"/>
        <n v="38922.2"/>
        <n v="4396.9"/>
        <n v="49238.2"/>
        <n v="126628"/>
        <n v="101363.9"/>
        <n v="236842.4"/>
        <n v="15144.3"/>
        <n v="60788"/>
        <n v="22837.9"/>
        <n v="204986.6"/>
        <n v="34361.2"/>
        <n v="92866.9"/>
        <n v="44740.1"/>
        <n v="30115.6"/>
        <n v="44441.4"/>
        <n v="29959"/>
        <n v="145345.4"/>
        <n v="198127.4"/>
        <n v="147210"/>
        <n v="12528.6"/>
        <n v="51436.5"/>
        <n v="13631.1"/>
        <n v="164483"/>
        <n v="44123"/>
        <s v=""/>
        <n v="100947.9"/>
        <n v="252"/>
        <n v="1247.5"/>
      </sharedItems>
    </cacheField>
    <cacheField name="2013">
      <sharedItems containsMixedTypes="1" containsNumber="1" count="84">
        <n v="60466.6"/>
        <n v="28637"/>
        <n v="11555.9"/>
        <n v="4419.6"/>
        <n v="1998.6"/>
        <n v="562.9"/>
        <n v="31940.5"/>
        <n v="258180.7"/>
        <n v="124291.9"/>
        <n v="81051.7"/>
        <n v="2432"/>
        <n v="197632.5"/>
        <n v="3637642.8"/>
        <n v="19495.5"/>
        <n v="71661.7"/>
        <n v="3262"/>
        <n v="61996.4"/>
        <n v="4322"/>
        <n v="3944.3"/>
        <n v="18520.8"/>
        <n v="86704.5"/>
        <n v="50372.8"/>
        <n v="31299.5"/>
        <n v="194444"/>
        <n v="71501.2"/>
        <n v="110020.2"/>
        <n v="768754.5"/>
        <n v="68201.9"/>
        <n v="33220.9"/>
        <n v="87358"/>
        <n v="20743.7"/>
        <n v="35646.5"/>
        <n v="14385.5"/>
        <n v="16612.2"/>
        <n v="27720.2"/>
        <n v="11508.8"/>
        <n v="103691"/>
        <n v="60329.3"/>
        <n v="27625.8"/>
        <n v="823.2"/>
        <n v="77842.6"/>
        <n v="51149.9"/>
        <n v="21345.6"/>
        <n v="21725"/>
        <n v="69299.4"/>
        <n v="21232.8"/>
        <n v="37935.9"/>
        <n v="96325.9"/>
        <n v="33409.4"/>
        <n v="93037"/>
        <n v="25647.7"/>
        <n v="26997"/>
        <n v="30586.2"/>
        <n v="17965.9"/>
        <n v="62013.6"/>
        <n v="251065.5"/>
        <n v="55700.8"/>
        <n v="13736.6"/>
        <n v="42945.6"/>
        <n v="141980.2"/>
        <n v="116346.6"/>
        <n v="250342.2"/>
        <n v="11856.2"/>
        <n v="68051.3"/>
        <n v="24476.4"/>
        <n v="235521.5"/>
        <n v="35613.7"/>
        <n v="95459.9"/>
        <n v="48675.3"/>
        <n v="28076.4"/>
        <n v="60512.8"/>
        <n v="35910.4"/>
        <n v="133034.5"/>
        <n v="213091.9"/>
        <n v="141289.4"/>
        <n v="17202.5"/>
        <n v="57688.7"/>
        <n v="12488.5"/>
        <n v="199263.3"/>
        <n v="41229.2"/>
        <s v=""/>
        <n v="76789.8"/>
        <n v="2064"/>
        <n v="2500.3"/>
      </sharedItems>
    </cacheField>
    <cacheField name="2014">
      <sharedItems containsMixedTypes="1" containsNumber="1" count="85">
        <n v="66216"/>
        <n v="27269"/>
        <n v="9953.5"/>
        <n v="5382.8"/>
        <n v="2074.5"/>
        <n v="476.6"/>
        <n v="28194.2"/>
        <n v="209026.5"/>
        <n v="107989.3"/>
        <n v="83387.6"/>
        <n v="3296.4"/>
        <n v="162860.8"/>
        <n v="3854754.8"/>
        <n v="20679.7"/>
        <n v="67598.8"/>
        <n v="3069.7"/>
        <n v="73590"/>
        <n v="4900.2"/>
        <n v="2221.4"/>
        <n v="18286.6"/>
        <n v="83876"/>
        <n v="54541.6"/>
        <n v="29411.3"/>
        <n v="176439.3"/>
        <n v="61361.8"/>
        <n v="95616.3"/>
        <n v="703236.6"/>
        <n v="62965.5"/>
        <n v="36314.5"/>
        <n v="89400.6"/>
        <n v="25119.4"/>
        <n v="45465.8"/>
        <n v="17827.1"/>
        <n v="14962.6"/>
        <n v="31717.8"/>
        <n v="13649.1"/>
        <n v="95950"/>
        <n v="53768.5"/>
        <n v="28671.7"/>
        <n v="788.1"/>
        <n v="69859.7"/>
        <n v="49480.2"/>
        <n v="18859.6"/>
        <n v="21240.2"/>
        <n v="85110.8"/>
        <n v="25730.6"/>
        <n v="36020.7"/>
        <n v="81366.6"/>
        <n v="26656"/>
        <n v="82175.5"/>
        <n v="32025.3"/>
        <n v="25206"/>
        <n v="23575.2"/>
        <n v="18348.2"/>
        <n v="47843.4"/>
        <n v="214670.8"/>
        <n v="45195.5"/>
        <n v="6279.5"/>
        <n v="40078.8"/>
        <n v="144248.6"/>
        <n v="96419.7"/>
        <n v="264513.5"/>
        <n v="12317.3"/>
        <n v="86556.9"/>
        <n v="22079.8"/>
        <n v="191952.8"/>
        <n v="36634"/>
        <n v="76226.3"/>
        <n v="45008.8"/>
        <n v="34426.4"/>
        <n v="69714.6"/>
        <n v="34869.9"/>
        <n v="129354.9"/>
        <n v="186060.1"/>
        <n v="145366.3"/>
        <n v="21508.7"/>
        <n v="55260.8"/>
        <n v="13211.3"/>
        <n v="218528.9"/>
        <n v="49074.8"/>
        <n v="8"/>
        <s v=""/>
        <n v="61457.7"/>
        <n v="1402.6"/>
        <n v="3716.6"/>
      </sharedItems>
    </cacheField>
    <cacheField name="2015">
      <sharedItems containsSemiMixedTypes="0" containsString="0" containsMixedTypes="0" containsNumber="1" count="85">
        <n v="56360.7"/>
        <n v="23904.3"/>
        <n v="7206.4"/>
        <n v="2871.9"/>
        <n v="1542.2"/>
        <n v="356.4"/>
        <n v="22047.2"/>
        <n v="164633.7"/>
        <n v="87943.2"/>
        <n v="72659.6"/>
        <n v="2970.5"/>
        <n v="137043.2"/>
        <n v="2773404.2"/>
        <n v="14855.3"/>
        <n v="50494.7"/>
        <n v="2796.5"/>
        <n v="46798.6"/>
        <n v="3910"/>
        <n v="3146.7"/>
        <n v="14526.4"/>
        <n v="65637.1"/>
        <n v="44061"/>
        <n v="23124.7"/>
        <n v="147022.7"/>
        <n v="54889.7"/>
        <n v="83682.9"/>
        <n v="572497.6"/>
        <n v="51108"/>
        <n v="25839.6"/>
        <n v="71635.6"/>
        <n v="21237"/>
        <n v="40664.8"/>
        <n v="13110.1"/>
        <n v="12765.3"/>
        <n v="32160.3"/>
        <n v="12405.6"/>
        <n v="75325"/>
        <n v="49681.2"/>
        <n v="26831.9"/>
        <n v="816.6"/>
        <n v="58314.3"/>
        <n v="50402.7"/>
        <n v="41966.4"/>
        <n v="23992.4"/>
        <n v="61144.6"/>
        <n v="24239"/>
        <n v="25009.8"/>
        <n v="70679.6"/>
        <n v="21110.7"/>
        <n v="66136.2"/>
        <n v="30720.9"/>
        <n v="21745.1"/>
        <n v="19556.1"/>
        <n v="15667.7"/>
        <n v="31907.1"/>
        <n v="166450"/>
        <n v="38005.1"/>
        <n v="2935.2"/>
        <n v="34252"/>
        <n v="116274.6"/>
        <n v="78441"/>
        <n v="235211.6"/>
        <n v="10838.4"/>
        <n v="82833.3"/>
        <n v="20399.4"/>
        <n v="211012.9"/>
        <n v="38025"/>
        <n v="62532.3"/>
        <n v="42347.9"/>
        <n v="39455.3"/>
        <n v="55754.3"/>
        <n v="19189.4"/>
        <n v="133186.5"/>
        <n v="168816.2"/>
        <n v="130183.4"/>
        <n v="21525.2"/>
        <n v="47106.2"/>
        <n v="11353.9"/>
        <n v="198890"/>
        <n v="38661.6"/>
        <n v="37554.4"/>
        <n v="78282.3"/>
        <n v="58170.8"/>
        <n v="1115.6"/>
        <n v="2893.6"/>
      </sharedItems>
    </cacheField>
    <cacheField name="2016">
      <sharedItems containsSemiMixedTypes="0" containsString="0" containsMixedTypes="0" containsNumber="1" count="85">
        <n v="46640.1"/>
        <n v="19657.2"/>
        <n v="6400.7"/>
        <n v="2891"/>
        <n v="1257.1"/>
        <n v="312.6"/>
        <n v="25172"/>
        <n v="147511.5"/>
        <n v="76798.6"/>
        <n v="60554"/>
        <n v="2441"/>
        <n v="123618"/>
        <n v="2437835.6"/>
        <n v="14755.9"/>
        <n v="41081.3"/>
        <n v="2692.3"/>
        <n v="41594.9"/>
        <n v="3389.7"/>
        <n v="2586"/>
        <n v="12725.6"/>
        <n v="59123.3"/>
        <n v="37434.1"/>
        <n v="22494.8"/>
        <n v="123229.3"/>
        <n v="59946.3"/>
        <n v="82950.6"/>
        <n v="478566.7"/>
        <n v="42438.8"/>
        <n v="28630.7"/>
        <n v="69161.1"/>
        <n v="14991.6"/>
        <n v="37078.3"/>
        <n v="13891.2"/>
        <n v="11579.2"/>
        <n v="29949"/>
        <n v="12549.7"/>
        <n v="67175.5"/>
        <n v="51312.4"/>
        <n v="23781.7"/>
        <n v="857.6"/>
        <n v="54721"/>
        <n v="47414.1"/>
        <n v="17381.6"/>
        <n v="21019.3"/>
        <n v="56214.6"/>
        <n v="22336.9"/>
        <n v="21723.4"/>
        <n v="69117.3"/>
        <n v="18982"/>
        <n v="58478.4"/>
        <n v="24606.9"/>
        <n v="20269.5"/>
        <n v="24686"/>
        <n v="13192.1"/>
        <n v="32955.5"/>
        <n v="144532.2"/>
        <n v="32080.7"/>
        <n v="5952.4"/>
        <n v="36627.5"/>
        <n v="131876.2"/>
        <n v="74863.5"/>
        <n v="214665.8"/>
        <n v="10093.7"/>
        <n v="62829.5"/>
        <n v="16908.1"/>
        <n v="190895"/>
        <n v="38980.1"/>
        <n v="77237.5"/>
        <n v="43743.9"/>
        <n v="30394.9"/>
        <n v="45366.3"/>
        <n v="20813.6"/>
        <n v="149700.8"/>
        <n v="157156.2"/>
        <n v="97442.9"/>
        <n v="22502.6"/>
        <n v="44859.1"/>
        <n v="9820.5"/>
        <n v="162842.9"/>
        <n v="35117.9"/>
        <n v="60426.7"/>
        <n v="30628"/>
        <n v="51313.1"/>
        <n v="1026.4"/>
        <n v="3766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25" firstHeaderRow="2" firstDataRow="2" firstDataCol="8" rowPageCount="1" colPageCount="1"/>
  <pivotFields count="10">
    <pivotField axis="axisRow" compact="0" outline="0" subtotalTop="0" showAll="0" defaultSubtotal="0">
      <items count="85">
        <item x="83"/>
        <item x="6"/>
        <item x="17"/>
        <item x="47"/>
        <item x="75"/>
        <item x="29"/>
        <item x="30"/>
        <item x="63"/>
        <item x="69"/>
        <item x="82"/>
        <item x="25"/>
        <item x="37"/>
        <item x="36"/>
        <item x="12"/>
        <item x="26"/>
        <item x="4"/>
        <item x="53"/>
        <item x="46"/>
        <item x="24"/>
        <item x="2"/>
        <item x="54"/>
        <item x="66"/>
        <item x="43"/>
        <item x="3"/>
        <item x="49"/>
        <item x="40"/>
        <item x="1"/>
        <item x="23"/>
        <item x="44"/>
        <item x="19"/>
        <item x="31"/>
        <item x="45"/>
        <item x="21"/>
        <item x="10"/>
        <item x="65"/>
        <item x="71"/>
        <item x="61"/>
        <item x="67"/>
        <item x="60"/>
        <item x="16"/>
        <item x="0"/>
        <item x="51"/>
        <item x="27"/>
        <item x="72"/>
        <item x="14"/>
        <item x="22"/>
        <item x="77"/>
        <item x="84"/>
        <item x="7"/>
        <item x="64"/>
        <item x="35"/>
        <item x="39"/>
        <item x="57"/>
        <item x="79"/>
        <item x="58"/>
        <item x="80"/>
        <item x="76"/>
        <item x="32"/>
        <item x="48"/>
        <item x="13"/>
        <item x="55"/>
        <item x="18"/>
        <item x="33"/>
        <item x="11"/>
        <item x="52"/>
        <item x="73"/>
        <item x="8"/>
        <item x="62"/>
        <item x="59"/>
        <item x="81"/>
        <item x="74"/>
        <item x="20"/>
        <item x="42"/>
        <item x="38"/>
        <item x="34"/>
        <item x="28"/>
        <item x="9"/>
        <item x="70"/>
        <item x="68"/>
        <item x="50"/>
        <item x="78"/>
        <item x="15"/>
        <item x="41"/>
        <item x="5"/>
        <item x="56"/>
      </items>
    </pivotField>
    <pivotField axis="axisPage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axis="axisRow" compact="0" outline="0" subtotalTop="0" showAll="0" defaultSubtotal="0">
      <items count="84">
        <item x="80"/>
        <item x="82"/>
        <item x="83"/>
        <item x="5"/>
        <item x="39"/>
        <item x="4"/>
        <item x="18"/>
        <item x="10"/>
        <item x="15"/>
        <item x="17"/>
        <item x="3"/>
        <item x="57"/>
        <item x="77"/>
        <item x="62"/>
        <item x="33"/>
        <item x="53"/>
        <item x="35"/>
        <item x="64"/>
        <item x="2"/>
        <item x="75"/>
        <item x="32"/>
        <item x="71"/>
        <item x="19"/>
        <item x="30"/>
        <item x="81"/>
        <item x="42"/>
        <item x="79"/>
        <item x="48"/>
        <item x="51"/>
        <item x="13"/>
        <item x="43"/>
        <item x="46"/>
        <item x="45"/>
        <item x="52"/>
        <item x="69"/>
        <item x="50"/>
        <item x="38"/>
        <item x="22"/>
        <item x="76"/>
        <item x="56"/>
        <item x="54"/>
        <item x="34"/>
        <item x="66"/>
        <item x="58"/>
        <item x="28"/>
        <item x="68"/>
        <item x="70"/>
        <item x="31"/>
        <item x="6"/>
        <item x="21"/>
        <item x="41"/>
        <item x="27"/>
        <item x="37"/>
        <item x="63"/>
        <item x="16"/>
        <item x="14"/>
        <item x="40"/>
        <item x="44"/>
        <item x="49"/>
        <item x="67"/>
        <item x="60"/>
        <item x="74"/>
        <item x="47"/>
        <item x="24"/>
        <item x="36"/>
        <item x="20"/>
        <item x="29"/>
        <item x="78"/>
        <item x="9"/>
        <item x="25"/>
        <item x="72"/>
        <item x="59"/>
        <item x="73"/>
        <item x="8"/>
        <item x="55"/>
        <item x="23"/>
        <item x="65"/>
        <item x="11"/>
        <item x="61"/>
        <item x="7"/>
        <item x="1"/>
        <item x="26"/>
        <item x="0"/>
        <item x="12"/>
      </items>
    </pivotField>
    <pivotField axis="axisRow" compact="0" outline="0" subtotalTop="0" showAll="0" defaultSubtotal="0">
      <items count="84">
        <item x="82"/>
        <item x="83"/>
        <item x="5"/>
        <item x="39"/>
        <item x="4"/>
        <item x="10"/>
        <item x="15"/>
        <item x="18"/>
        <item x="3"/>
        <item x="17"/>
        <item x="57"/>
        <item x="2"/>
        <item x="77"/>
        <item x="62"/>
        <item x="35"/>
        <item x="33"/>
        <item x="53"/>
        <item x="32"/>
        <item x="42"/>
        <item x="75"/>
        <item x="30"/>
        <item x="64"/>
        <item x="13"/>
        <item x="45"/>
        <item x="43"/>
        <item x="19"/>
        <item x="51"/>
        <item x="48"/>
        <item x="56"/>
        <item x="69"/>
        <item x="54"/>
        <item x="52"/>
        <item x="34"/>
        <item x="79"/>
        <item x="1"/>
        <item x="50"/>
        <item x="22"/>
        <item x="46"/>
        <item x="66"/>
        <item x="28"/>
        <item x="38"/>
        <item x="58"/>
        <item x="71"/>
        <item x="70"/>
        <item x="31"/>
        <item x="6"/>
        <item x="21"/>
        <item x="68"/>
        <item x="44"/>
        <item x="76"/>
        <item x="37"/>
        <item x="14"/>
        <item x="63"/>
        <item x="41"/>
        <item x="16"/>
        <item x="24"/>
        <item x="36"/>
        <item x="40"/>
        <item x="27"/>
        <item x="20"/>
        <item x="0"/>
        <item x="67"/>
        <item x="47"/>
        <item x="29"/>
        <item x="60"/>
        <item x="49"/>
        <item x="9"/>
        <item x="25"/>
        <item x="59"/>
        <item x="81"/>
        <item x="74"/>
        <item x="8"/>
        <item x="78"/>
        <item x="72"/>
        <item x="23"/>
        <item x="55"/>
        <item x="73"/>
        <item x="61"/>
        <item x="11"/>
        <item x="65"/>
        <item x="7"/>
        <item x="26"/>
        <item x="12"/>
        <item x="80"/>
      </items>
    </pivotField>
    <pivotField axis="axisRow" compact="0" outline="0" subtotalTop="0" showAll="0" defaultSubtotal="0">
      <items count="84">
        <item x="82"/>
        <item x="5"/>
        <item x="39"/>
        <item x="83"/>
        <item x="4"/>
        <item x="18"/>
        <item x="10"/>
        <item x="15"/>
        <item x="57"/>
        <item x="3"/>
        <item x="17"/>
        <item x="35"/>
        <item x="75"/>
        <item x="77"/>
        <item x="33"/>
        <item x="2"/>
        <item x="62"/>
        <item x="53"/>
        <item x="19"/>
        <item x="13"/>
        <item x="43"/>
        <item x="42"/>
        <item x="32"/>
        <item x="45"/>
        <item x="30"/>
        <item x="64"/>
        <item x="51"/>
        <item x="48"/>
        <item x="22"/>
        <item x="38"/>
        <item x="50"/>
        <item x="1"/>
        <item x="52"/>
        <item x="71"/>
        <item x="69"/>
        <item x="34"/>
        <item x="54"/>
        <item x="66"/>
        <item x="46"/>
        <item x="31"/>
        <item x="28"/>
        <item x="56"/>
        <item x="6"/>
        <item x="79"/>
        <item x="70"/>
        <item x="68"/>
        <item x="41"/>
        <item x="21"/>
        <item x="58"/>
        <item x="76"/>
        <item x="37"/>
        <item x="63"/>
        <item x="14"/>
        <item x="44"/>
        <item x="0"/>
        <item x="16"/>
        <item x="24"/>
        <item x="9"/>
        <item x="40"/>
        <item x="29"/>
        <item x="20"/>
        <item x="36"/>
        <item x="47"/>
        <item x="27"/>
        <item x="67"/>
        <item x="49"/>
        <item x="81"/>
        <item x="60"/>
        <item x="25"/>
        <item x="8"/>
        <item x="59"/>
        <item x="72"/>
        <item x="74"/>
        <item x="78"/>
        <item x="11"/>
        <item x="23"/>
        <item x="55"/>
        <item x="73"/>
        <item x="65"/>
        <item x="61"/>
        <item x="7"/>
        <item x="26"/>
        <item x="12"/>
        <item x="80"/>
      </items>
    </pivotField>
    <pivotField axis="axisRow" compact="0" outline="0" subtotalTop="0" showAll="0" defaultSubtotal="0">
      <items count="84">
        <item x="5"/>
        <item x="39"/>
        <item x="4"/>
        <item x="82"/>
        <item x="10"/>
        <item x="83"/>
        <item x="15"/>
        <item x="18"/>
        <item x="17"/>
        <item x="3"/>
        <item x="35"/>
        <item x="2"/>
        <item x="62"/>
        <item x="77"/>
        <item x="57"/>
        <item x="32"/>
        <item x="33"/>
        <item x="75"/>
        <item x="53"/>
        <item x="19"/>
        <item x="13"/>
        <item x="30"/>
        <item x="45"/>
        <item x="42"/>
        <item x="43"/>
        <item x="64"/>
        <item x="50"/>
        <item x="51"/>
        <item x="38"/>
        <item x="34"/>
        <item x="69"/>
        <item x="1"/>
        <item x="52"/>
        <item x="22"/>
        <item x="6"/>
        <item x="28"/>
        <item x="48"/>
        <item x="66"/>
        <item x="31"/>
        <item x="71"/>
        <item x="46"/>
        <item x="79"/>
        <item x="58"/>
        <item x="68"/>
        <item x="21"/>
        <item x="41"/>
        <item x="56"/>
        <item x="76"/>
        <item x="37"/>
        <item x="0"/>
        <item x="70"/>
        <item x="16"/>
        <item x="54"/>
        <item x="63"/>
        <item x="27"/>
        <item x="44"/>
        <item x="24"/>
        <item x="14"/>
        <item x="81"/>
        <item x="40"/>
        <item x="9"/>
        <item x="20"/>
        <item x="29"/>
        <item x="49"/>
        <item x="67"/>
        <item x="47"/>
        <item x="36"/>
        <item x="25"/>
        <item x="60"/>
        <item x="8"/>
        <item x="72"/>
        <item x="74"/>
        <item x="59"/>
        <item x="23"/>
        <item x="11"/>
        <item x="78"/>
        <item x="73"/>
        <item x="65"/>
        <item x="61"/>
        <item x="55"/>
        <item x="7"/>
        <item x="26"/>
        <item x="12"/>
        <item x="80"/>
      </items>
    </pivotField>
    <pivotField axis="axisRow" compact="0" outline="0" subtotalTop="0" showAll="0" defaultSubtotal="0">
      <items count="85">
        <item x="80"/>
        <item x="5"/>
        <item x="39"/>
        <item x="83"/>
        <item x="4"/>
        <item x="18"/>
        <item x="15"/>
        <item x="10"/>
        <item x="84"/>
        <item x="17"/>
        <item x="3"/>
        <item x="57"/>
        <item x="2"/>
        <item x="62"/>
        <item x="77"/>
        <item x="35"/>
        <item x="33"/>
        <item x="32"/>
        <item x="19"/>
        <item x="53"/>
        <item x="42"/>
        <item x="13"/>
        <item x="43"/>
        <item x="75"/>
        <item x="64"/>
        <item x="52"/>
        <item x="30"/>
        <item x="51"/>
        <item x="45"/>
        <item x="48"/>
        <item x="1"/>
        <item x="6"/>
        <item x="38"/>
        <item x="22"/>
        <item x="34"/>
        <item x="50"/>
        <item x="69"/>
        <item x="71"/>
        <item x="46"/>
        <item x="28"/>
        <item x="66"/>
        <item x="58"/>
        <item x="68"/>
        <item x="56"/>
        <item x="31"/>
        <item x="54"/>
        <item x="79"/>
        <item x="41"/>
        <item x="37"/>
        <item x="21"/>
        <item x="76"/>
        <item x="24"/>
        <item x="82"/>
        <item x="27"/>
        <item x="0"/>
        <item x="14"/>
        <item x="70"/>
        <item x="40"/>
        <item x="16"/>
        <item x="67"/>
        <item x="47"/>
        <item x="49"/>
        <item x="9"/>
        <item x="20"/>
        <item x="44"/>
        <item x="63"/>
        <item x="29"/>
        <item x="25"/>
        <item x="36"/>
        <item x="60"/>
        <item x="8"/>
        <item x="72"/>
        <item x="59"/>
        <item x="74"/>
        <item x="11"/>
        <item x="23"/>
        <item x="73"/>
        <item x="65"/>
        <item x="7"/>
        <item x="55"/>
        <item x="78"/>
        <item x="61"/>
        <item x="26"/>
        <item x="12"/>
        <item x="81"/>
      </items>
    </pivotField>
    <pivotField axis="axisRow" compact="0" outline="0" subtotalTop="0" showAll="0" defaultSubtotal="0">
      <items count="85">
        <item x="5"/>
        <item x="39"/>
        <item x="83"/>
        <item x="4"/>
        <item x="15"/>
        <item x="3"/>
        <item x="84"/>
        <item x="57"/>
        <item x="10"/>
        <item x="18"/>
        <item x="17"/>
        <item x="2"/>
        <item x="62"/>
        <item x="77"/>
        <item x="35"/>
        <item x="33"/>
        <item x="32"/>
        <item x="19"/>
        <item x="13"/>
        <item x="53"/>
        <item x="71"/>
        <item x="52"/>
        <item x="64"/>
        <item x="48"/>
        <item x="30"/>
        <item x="75"/>
        <item x="51"/>
        <item x="6"/>
        <item x="22"/>
        <item x="1"/>
        <item x="43"/>
        <item x="45"/>
        <item x="46"/>
        <item x="28"/>
        <item x="38"/>
        <item x="50"/>
        <item x="54"/>
        <item x="34"/>
        <item x="58"/>
        <item x="80"/>
        <item x="56"/>
        <item x="66"/>
        <item x="79"/>
        <item x="69"/>
        <item x="31"/>
        <item x="42"/>
        <item x="68"/>
        <item x="21"/>
        <item x="16"/>
        <item x="76"/>
        <item x="37"/>
        <item x="41"/>
        <item x="14"/>
        <item x="27"/>
        <item x="24"/>
        <item x="70"/>
        <item x="0"/>
        <item x="82"/>
        <item x="40"/>
        <item x="44"/>
        <item x="67"/>
        <item x="20"/>
        <item x="49"/>
        <item x="47"/>
        <item x="29"/>
        <item x="9"/>
        <item x="36"/>
        <item x="81"/>
        <item x="60"/>
        <item x="63"/>
        <item x="25"/>
        <item x="8"/>
        <item x="59"/>
        <item x="74"/>
        <item x="72"/>
        <item x="11"/>
        <item x="23"/>
        <item x="7"/>
        <item x="55"/>
        <item x="73"/>
        <item x="78"/>
        <item x="65"/>
        <item x="61"/>
        <item x="26"/>
        <item x="12"/>
      </items>
    </pivotField>
    <pivotField axis="axisRow" compact="0" outline="0" subtotalTop="0" showAll="0" defaultSubtotal="0">
      <items count="85">
        <item x="5"/>
        <item x="39"/>
        <item x="83"/>
        <item x="4"/>
        <item x="10"/>
        <item x="18"/>
        <item x="15"/>
        <item x="3"/>
        <item x="17"/>
        <item x="84"/>
        <item x="57"/>
        <item x="2"/>
        <item x="77"/>
        <item x="62"/>
        <item x="33"/>
        <item x="35"/>
        <item x="19"/>
        <item x="53"/>
        <item x="32"/>
        <item x="13"/>
        <item x="30"/>
        <item x="64"/>
        <item x="42"/>
        <item x="48"/>
        <item x="1"/>
        <item x="51"/>
        <item x="71"/>
        <item x="43"/>
        <item x="46"/>
        <item x="45"/>
        <item x="22"/>
        <item x="75"/>
        <item x="38"/>
        <item x="50"/>
        <item x="52"/>
        <item x="6"/>
        <item x="28"/>
        <item x="34"/>
        <item x="69"/>
        <item x="81"/>
        <item x="56"/>
        <item x="54"/>
        <item x="79"/>
        <item x="58"/>
        <item x="31"/>
        <item x="21"/>
        <item x="66"/>
        <item x="14"/>
        <item x="16"/>
        <item x="27"/>
        <item x="68"/>
        <item x="76"/>
        <item x="70"/>
        <item x="0"/>
        <item x="41"/>
        <item x="37"/>
        <item x="82"/>
        <item x="40"/>
        <item x="44"/>
        <item x="49"/>
        <item x="20"/>
        <item x="24"/>
        <item x="80"/>
        <item x="9"/>
        <item x="63"/>
        <item x="36"/>
        <item x="47"/>
        <item x="29"/>
        <item x="60"/>
        <item x="8"/>
        <item x="67"/>
        <item x="25"/>
        <item x="74"/>
        <item x="23"/>
        <item x="11"/>
        <item x="59"/>
        <item x="55"/>
        <item x="7"/>
        <item x="72"/>
        <item x="73"/>
        <item x="78"/>
        <item x="65"/>
        <item x="61"/>
        <item x="26"/>
        <item x="12"/>
      </items>
    </pivotField>
  </pivotFields>
  <rowFields count="8">
    <field x="0"/>
    <field x="3"/>
    <field x="4"/>
    <field x="5"/>
    <field x="6"/>
    <field x="7"/>
    <field x="8"/>
    <field x="9"/>
  </rowFields>
  <rowItems count="21">
    <i>
      <x v="6"/>
      <x v="23"/>
      <x v="20"/>
      <x v="24"/>
      <x v="21"/>
      <x v="26"/>
      <x v="24"/>
      <x v="20"/>
    </i>
    <i>
      <x v="9"/>
      <x v="24"/>
      <x v="69"/>
      <x v="66"/>
      <x v="58"/>
      <x v="52"/>
      <x v="57"/>
      <x v="56"/>
    </i>
    <i>
      <x v="12"/>
      <x v="64"/>
      <x v="56"/>
      <x v="61"/>
      <x v="66"/>
      <x v="68"/>
      <x v="66"/>
      <x v="65"/>
    </i>
    <i>
      <x v="13"/>
      <x v="83"/>
      <x v="82"/>
      <x v="82"/>
      <x v="82"/>
      <x v="83"/>
      <x v="84"/>
      <x v="84"/>
    </i>
    <i>
      <x v="14"/>
      <x v="81"/>
      <x v="81"/>
      <x v="81"/>
      <x v="81"/>
      <x v="82"/>
      <x v="83"/>
      <x v="83"/>
    </i>
    <i>
      <x v="17"/>
      <x v="31"/>
      <x v="37"/>
      <x v="38"/>
      <x v="40"/>
      <x v="38"/>
      <x v="32"/>
      <x v="28"/>
    </i>
    <i>
      <x v="21"/>
      <x v="42"/>
      <x v="38"/>
      <x v="37"/>
      <x v="37"/>
      <x v="40"/>
      <x v="41"/>
      <x v="46"/>
    </i>
    <i>
      <x v="26"/>
      <x v="80"/>
      <x v="34"/>
      <x v="31"/>
      <x v="31"/>
      <x v="30"/>
      <x v="29"/>
      <x v="24"/>
    </i>
    <i>
      <x v="30"/>
      <x v="47"/>
      <x v="44"/>
      <x v="39"/>
      <x v="38"/>
      <x v="44"/>
      <x v="44"/>
      <x v="44"/>
    </i>
    <i>
      <x v="31"/>
      <x v="32"/>
      <x v="23"/>
      <x v="23"/>
      <x v="22"/>
      <x v="28"/>
      <x v="31"/>
      <x v="29"/>
    </i>
    <i>
      <x v="32"/>
      <x v="49"/>
      <x v="46"/>
      <x v="47"/>
      <x v="44"/>
      <x v="49"/>
      <x v="47"/>
      <x v="45"/>
    </i>
    <i>
      <x v="34"/>
      <x v="76"/>
      <x v="79"/>
      <x v="78"/>
      <x v="77"/>
      <x v="77"/>
      <x v="81"/>
      <x v="81"/>
    </i>
    <i>
      <x v="36"/>
      <x v="78"/>
      <x v="77"/>
      <x v="79"/>
      <x v="78"/>
      <x v="81"/>
      <x v="82"/>
      <x v="82"/>
    </i>
    <i>
      <x v="37"/>
      <x v="59"/>
      <x v="61"/>
      <x v="64"/>
      <x v="64"/>
      <x v="59"/>
      <x v="60"/>
      <x v="70"/>
    </i>
    <i>
      <x v="41"/>
      <x v="28"/>
      <x v="26"/>
      <x v="26"/>
      <x v="27"/>
      <x v="27"/>
      <x v="26"/>
      <x v="25"/>
    </i>
    <i>
      <x v="42"/>
      <x v="51"/>
      <x v="58"/>
      <x v="63"/>
      <x v="54"/>
      <x v="53"/>
      <x v="53"/>
      <x v="49"/>
    </i>
    <i>
      <x v="45"/>
      <x v="37"/>
      <x v="36"/>
      <x v="28"/>
      <x v="33"/>
      <x v="33"/>
      <x v="28"/>
      <x v="30"/>
    </i>
    <i>
      <x v="64"/>
      <x v="33"/>
      <x v="31"/>
      <x v="32"/>
      <x v="32"/>
      <x v="25"/>
      <x v="21"/>
      <x v="34"/>
    </i>
    <i>
      <x v="66"/>
      <x v="73"/>
      <x v="71"/>
      <x v="69"/>
      <x v="69"/>
      <x v="70"/>
      <x v="71"/>
      <x v="69"/>
    </i>
    <i>
      <x v="73"/>
      <x v="36"/>
      <x v="40"/>
      <x v="29"/>
      <x v="28"/>
      <x v="32"/>
      <x v="34"/>
      <x v="32"/>
    </i>
    <i>
      <x v="84"/>
      <x v="39"/>
      <x v="28"/>
      <x v="41"/>
      <x v="46"/>
      <x v="43"/>
      <x v="40"/>
      <x v="40"/>
    </i>
  </rowItems>
  <colItems count="1">
    <i/>
  </colItems>
  <pageFields count="1">
    <pageField fld="1" item="1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9.57421875" style="0" bestFit="1" customWidth="1"/>
    <col min="2" max="5" width="10.00390625" style="0" bestFit="1" customWidth="1"/>
    <col min="6" max="8" width="10.00390625" style="0" customWidth="1"/>
  </cols>
  <sheetData>
    <row r="1" spans="1:2" ht="12.75">
      <c r="A1" s="24" t="s">
        <v>117</v>
      </c>
      <c r="B1" s="25" t="s">
        <v>120</v>
      </c>
    </row>
    <row r="2" ht="12.75">
      <c r="A2" t="s">
        <v>118</v>
      </c>
    </row>
    <row r="3" spans="1:14" ht="12.75">
      <c r="A3" s="15"/>
      <c r="B3" s="16"/>
      <c r="C3" s="16"/>
      <c r="D3" s="16"/>
      <c r="E3" s="16"/>
      <c r="F3" s="16"/>
      <c r="G3" s="16"/>
      <c r="H3" s="16"/>
      <c r="I3" s="15"/>
      <c r="J3" s="16"/>
      <c r="K3" s="16"/>
      <c r="L3" s="16"/>
      <c r="M3" s="16"/>
      <c r="N3" s="17"/>
    </row>
    <row r="4" spans="1:14" ht="12.75">
      <c r="A4" s="26" t="s">
        <v>119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18"/>
      <c r="J4" s="19"/>
      <c r="K4" s="19"/>
      <c r="L4" s="19"/>
      <c r="M4" s="19"/>
      <c r="N4" s="20"/>
    </row>
    <row r="5" spans="1:14" ht="12.75">
      <c r="A5" s="15" t="s">
        <v>14</v>
      </c>
      <c r="B5" s="15">
        <v>16777.2</v>
      </c>
      <c r="C5" s="15">
        <v>16327.9</v>
      </c>
      <c r="D5" s="15">
        <v>22072.8</v>
      </c>
      <c r="E5" s="15">
        <v>20743.7</v>
      </c>
      <c r="F5" s="15">
        <v>25119.4</v>
      </c>
      <c r="G5" s="15">
        <v>21237</v>
      </c>
      <c r="H5" s="15">
        <v>14991.6</v>
      </c>
      <c r="I5" s="15"/>
      <c r="J5" s="16"/>
      <c r="K5" s="16"/>
      <c r="L5" s="16"/>
      <c r="M5" s="16"/>
      <c r="N5" s="17"/>
    </row>
    <row r="6" spans="1:14" ht="12.75">
      <c r="A6" s="15" t="s">
        <v>17</v>
      </c>
      <c r="B6" s="15">
        <v>16888.4</v>
      </c>
      <c r="C6" s="15">
        <v>117199.9</v>
      </c>
      <c r="D6" s="15">
        <v>100947.9</v>
      </c>
      <c r="E6" s="15">
        <v>76789.8</v>
      </c>
      <c r="F6" s="15">
        <v>61457.7</v>
      </c>
      <c r="G6" s="15">
        <v>58170.8</v>
      </c>
      <c r="H6" s="15">
        <v>51313.1</v>
      </c>
      <c r="I6" s="18"/>
      <c r="J6" s="19"/>
      <c r="K6" s="19"/>
      <c r="L6" s="19"/>
      <c r="M6" s="19"/>
      <c r="N6" s="20"/>
    </row>
    <row r="7" spans="1:14" ht="12.75">
      <c r="A7" s="15" t="s">
        <v>20</v>
      </c>
      <c r="B7" s="15">
        <v>70804.8</v>
      </c>
      <c r="C7" s="15">
        <v>68474</v>
      </c>
      <c r="D7" s="15">
        <v>83312</v>
      </c>
      <c r="E7" s="15">
        <v>103691</v>
      </c>
      <c r="F7" s="15">
        <v>95950</v>
      </c>
      <c r="G7" s="15">
        <v>75325</v>
      </c>
      <c r="H7" s="15">
        <v>67175.5</v>
      </c>
      <c r="I7" s="18"/>
      <c r="J7" s="19"/>
      <c r="K7" s="19"/>
      <c r="L7" s="19"/>
      <c r="M7" s="19"/>
      <c r="N7" s="20"/>
    </row>
    <row r="8" spans="1:14" ht="12.75">
      <c r="A8" s="15" t="s">
        <v>21</v>
      </c>
      <c r="B8" s="15">
        <v>3337879.4</v>
      </c>
      <c r="C8" s="15">
        <v>3268568.8</v>
      </c>
      <c r="D8" s="15">
        <v>3840107.2</v>
      </c>
      <c r="E8" s="15">
        <v>3637642.8</v>
      </c>
      <c r="F8" s="15">
        <v>3854754.8</v>
      </c>
      <c r="G8" s="15">
        <v>2773404.2</v>
      </c>
      <c r="H8" s="15">
        <v>2437835.6</v>
      </c>
      <c r="I8" s="18"/>
      <c r="J8" s="19"/>
      <c r="K8" s="19"/>
      <c r="L8" s="19"/>
      <c r="M8" s="19"/>
      <c r="N8" s="20"/>
    </row>
    <row r="9" spans="1:14" ht="12.75">
      <c r="A9" s="15" t="s">
        <v>22</v>
      </c>
      <c r="B9" s="15">
        <v>556285</v>
      </c>
      <c r="C9" s="15">
        <v>566198.1</v>
      </c>
      <c r="D9" s="15">
        <v>699200.3</v>
      </c>
      <c r="E9" s="15">
        <v>768754.5</v>
      </c>
      <c r="F9" s="15">
        <v>703236.6</v>
      </c>
      <c r="G9" s="15">
        <v>572497.6</v>
      </c>
      <c r="H9" s="15">
        <v>478566.7</v>
      </c>
      <c r="I9" s="18"/>
      <c r="J9" s="19"/>
      <c r="K9" s="19"/>
      <c r="L9" s="19"/>
      <c r="M9" s="19"/>
      <c r="N9" s="20"/>
    </row>
    <row r="10" spans="1:14" ht="12.75">
      <c r="A10" s="15" t="s">
        <v>25</v>
      </c>
      <c r="B10" s="15">
        <v>22025.8</v>
      </c>
      <c r="C10" s="15">
        <v>29371.6</v>
      </c>
      <c r="D10" s="15">
        <v>35045</v>
      </c>
      <c r="E10" s="15">
        <v>37935.9</v>
      </c>
      <c r="F10" s="15">
        <v>36020.7</v>
      </c>
      <c r="G10" s="15">
        <v>25009.8</v>
      </c>
      <c r="H10" s="15">
        <v>21723.4</v>
      </c>
      <c r="I10" s="18"/>
      <c r="J10" s="19"/>
      <c r="K10" s="19"/>
      <c r="L10" s="19"/>
      <c r="M10" s="19"/>
      <c r="N10" s="20"/>
    </row>
    <row r="11" spans="1:14" ht="12.75">
      <c r="A11" s="15" t="s">
        <v>29</v>
      </c>
      <c r="B11" s="15">
        <v>32214.5</v>
      </c>
      <c r="C11" s="15">
        <v>30114.9</v>
      </c>
      <c r="D11" s="15">
        <v>34361.2</v>
      </c>
      <c r="E11" s="15">
        <v>35613.7</v>
      </c>
      <c r="F11" s="15">
        <v>36634</v>
      </c>
      <c r="G11" s="15">
        <v>38025</v>
      </c>
      <c r="H11" s="15">
        <v>38980.1</v>
      </c>
      <c r="I11" s="18"/>
      <c r="J11" s="19"/>
      <c r="K11" s="19"/>
      <c r="L11" s="19"/>
      <c r="M11" s="19"/>
      <c r="N11" s="20"/>
    </row>
    <row r="12" spans="1:14" ht="12.75">
      <c r="A12" s="15" t="s">
        <v>34</v>
      </c>
      <c r="B12" s="15">
        <v>515245.9</v>
      </c>
      <c r="C12" s="15">
        <v>24959.2</v>
      </c>
      <c r="D12" s="15">
        <v>29418.6</v>
      </c>
      <c r="E12" s="15">
        <v>28637</v>
      </c>
      <c r="F12" s="15">
        <v>27269</v>
      </c>
      <c r="G12" s="15">
        <v>23904.3</v>
      </c>
      <c r="H12" s="15">
        <v>19657.2</v>
      </c>
      <c r="I12" s="18"/>
      <c r="J12" s="19"/>
      <c r="K12" s="19"/>
      <c r="L12" s="19"/>
      <c r="M12" s="19"/>
      <c r="N12" s="20"/>
    </row>
    <row r="13" spans="1:14" ht="12.75">
      <c r="A13" s="15" t="s">
        <v>38</v>
      </c>
      <c r="B13" s="15">
        <v>41416.1</v>
      </c>
      <c r="C13" s="15">
        <v>41371.3</v>
      </c>
      <c r="D13" s="15">
        <v>36550.8</v>
      </c>
      <c r="E13" s="15">
        <v>35646.5</v>
      </c>
      <c r="F13" s="15">
        <v>45465.8</v>
      </c>
      <c r="G13" s="15">
        <v>40664.8</v>
      </c>
      <c r="H13" s="15">
        <v>37078.3</v>
      </c>
      <c r="I13" s="18"/>
      <c r="J13" s="19"/>
      <c r="K13" s="19"/>
      <c r="L13" s="19"/>
      <c r="M13" s="19"/>
      <c r="N13" s="20"/>
    </row>
    <row r="14" spans="1:14" ht="12.75">
      <c r="A14" s="15" t="s">
        <v>39</v>
      </c>
      <c r="B14" s="15">
        <v>22659.6</v>
      </c>
      <c r="C14" s="15">
        <v>19022</v>
      </c>
      <c r="D14" s="15">
        <v>21454.4</v>
      </c>
      <c r="E14" s="15">
        <v>21232.8</v>
      </c>
      <c r="F14" s="15">
        <v>25730.6</v>
      </c>
      <c r="G14" s="15">
        <v>24239</v>
      </c>
      <c r="H14" s="15">
        <v>22336.9</v>
      </c>
      <c r="I14" s="18"/>
      <c r="J14" s="19"/>
      <c r="K14" s="19"/>
      <c r="L14" s="19"/>
      <c r="M14" s="19"/>
      <c r="N14" s="20"/>
    </row>
    <row r="15" spans="1:14" ht="12.75">
      <c r="A15" s="15" t="s">
        <v>40</v>
      </c>
      <c r="B15" s="15">
        <v>45977.8</v>
      </c>
      <c r="C15" s="15">
        <v>47936.2</v>
      </c>
      <c r="D15" s="15">
        <v>47060.6</v>
      </c>
      <c r="E15" s="15">
        <v>50372.8</v>
      </c>
      <c r="F15" s="15">
        <v>54541.6</v>
      </c>
      <c r="G15" s="15">
        <v>44061</v>
      </c>
      <c r="H15" s="15">
        <v>37434.1</v>
      </c>
      <c r="I15" s="18"/>
      <c r="J15" s="19"/>
      <c r="K15" s="19"/>
      <c r="L15" s="19"/>
      <c r="M15" s="19"/>
      <c r="N15" s="20"/>
    </row>
    <row r="16" spans="1:14" ht="12.75">
      <c r="A16" s="15" t="s">
        <v>42</v>
      </c>
      <c r="B16" s="15">
        <v>158875.8</v>
      </c>
      <c r="C16" s="15">
        <v>198675.9</v>
      </c>
      <c r="D16" s="15">
        <v>204986.6</v>
      </c>
      <c r="E16" s="15">
        <v>235521.5</v>
      </c>
      <c r="F16" s="15">
        <v>191952.8</v>
      </c>
      <c r="G16" s="15">
        <v>211012.9</v>
      </c>
      <c r="H16" s="15">
        <v>190895</v>
      </c>
      <c r="I16" s="18"/>
      <c r="J16" s="19"/>
      <c r="K16" s="19"/>
      <c r="L16" s="19"/>
      <c r="M16" s="19"/>
      <c r="N16" s="20"/>
    </row>
    <row r="17" spans="1:14" ht="12.75">
      <c r="A17" s="15" t="s">
        <v>44</v>
      </c>
      <c r="B17" s="15">
        <v>187933.3</v>
      </c>
      <c r="C17" s="15">
        <v>191779.8</v>
      </c>
      <c r="D17" s="15">
        <v>236842.4</v>
      </c>
      <c r="E17" s="15">
        <v>250342.2</v>
      </c>
      <c r="F17" s="15">
        <v>264513.5</v>
      </c>
      <c r="G17" s="15">
        <v>235211.6</v>
      </c>
      <c r="H17" s="15">
        <v>214665.8</v>
      </c>
      <c r="I17" s="18"/>
      <c r="J17" s="19"/>
      <c r="K17" s="19"/>
      <c r="L17" s="19"/>
      <c r="M17" s="19"/>
      <c r="N17" s="20"/>
    </row>
    <row r="18" spans="1:14" ht="12.75">
      <c r="A18" s="15" t="s">
        <v>45</v>
      </c>
      <c r="B18" s="15">
        <v>63261.5</v>
      </c>
      <c r="C18" s="15">
        <v>74766</v>
      </c>
      <c r="D18" s="15">
        <v>92866.9</v>
      </c>
      <c r="E18" s="15">
        <v>95459.9</v>
      </c>
      <c r="F18" s="15">
        <v>76226.3</v>
      </c>
      <c r="G18" s="15">
        <v>62532.3</v>
      </c>
      <c r="H18" s="15">
        <v>77237.5</v>
      </c>
      <c r="I18" s="18"/>
      <c r="J18" s="19"/>
      <c r="K18" s="19"/>
      <c r="L18" s="19"/>
      <c r="M18" s="19"/>
      <c r="N18" s="20"/>
    </row>
    <row r="19" spans="1:14" ht="12.75">
      <c r="A19" s="15" t="s">
        <v>49</v>
      </c>
      <c r="B19" s="15">
        <v>19749.8</v>
      </c>
      <c r="C19" s="15">
        <v>20832.2</v>
      </c>
      <c r="D19" s="15">
        <v>24352.2</v>
      </c>
      <c r="E19" s="15">
        <v>26997</v>
      </c>
      <c r="F19" s="15">
        <v>25206</v>
      </c>
      <c r="G19" s="15">
        <v>21745.1</v>
      </c>
      <c r="H19" s="15">
        <v>20269.5</v>
      </c>
      <c r="I19" s="18"/>
      <c r="J19" s="19"/>
      <c r="K19" s="19"/>
      <c r="L19" s="19"/>
      <c r="M19" s="19"/>
      <c r="N19" s="20"/>
    </row>
    <row r="20" spans="1:14" ht="12.75">
      <c r="A20" s="15" t="s">
        <v>50</v>
      </c>
      <c r="B20" s="15">
        <v>49244.9</v>
      </c>
      <c r="C20" s="15">
        <v>70648.4</v>
      </c>
      <c r="D20" s="15">
        <v>85272.1</v>
      </c>
      <c r="E20" s="15">
        <v>68201.9</v>
      </c>
      <c r="F20" s="15">
        <v>62965.5</v>
      </c>
      <c r="G20" s="15">
        <v>51108</v>
      </c>
      <c r="H20" s="15">
        <v>42438.8</v>
      </c>
      <c r="I20" s="18"/>
      <c r="J20" s="19"/>
      <c r="K20" s="19"/>
      <c r="L20" s="19"/>
      <c r="M20" s="19"/>
      <c r="N20" s="20"/>
    </row>
    <row r="21" spans="1:14" ht="12.75">
      <c r="A21" s="15" t="s">
        <v>53</v>
      </c>
      <c r="B21" s="15">
        <v>27582</v>
      </c>
      <c r="C21" s="15">
        <v>27133.4</v>
      </c>
      <c r="D21" s="15">
        <v>28482.9</v>
      </c>
      <c r="E21" s="15">
        <v>31299.5</v>
      </c>
      <c r="F21" s="15">
        <v>29411.3</v>
      </c>
      <c r="G21" s="15">
        <v>23124.7</v>
      </c>
      <c r="H21" s="15">
        <v>22494.8</v>
      </c>
      <c r="I21" s="18"/>
      <c r="J21" s="19"/>
      <c r="K21" s="19"/>
      <c r="L21" s="19"/>
      <c r="M21" s="19"/>
      <c r="N21" s="20"/>
    </row>
    <row r="22" spans="1:14" ht="12.75">
      <c r="A22" s="15" t="s">
        <v>72</v>
      </c>
      <c r="B22" s="15">
        <v>24007.2</v>
      </c>
      <c r="C22" s="15">
        <v>24408.8</v>
      </c>
      <c r="D22" s="15">
        <v>29909.8</v>
      </c>
      <c r="E22" s="15">
        <v>30586.2</v>
      </c>
      <c r="F22" s="15">
        <v>23575.2</v>
      </c>
      <c r="G22" s="15">
        <v>19556.1</v>
      </c>
      <c r="H22" s="15">
        <v>24686</v>
      </c>
      <c r="I22" s="18"/>
      <c r="J22" s="19"/>
      <c r="K22" s="19"/>
      <c r="L22" s="19"/>
      <c r="M22" s="19"/>
      <c r="N22" s="20"/>
    </row>
    <row r="23" spans="1:14" ht="12.75">
      <c r="A23" s="15" t="s">
        <v>74</v>
      </c>
      <c r="B23" s="15">
        <v>121891.1</v>
      </c>
      <c r="C23" s="15">
        <v>122892.4</v>
      </c>
      <c r="D23" s="15">
        <v>125408.5</v>
      </c>
      <c r="E23" s="15">
        <v>124291.9</v>
      </c>
      <c r="F23" s="15">
        <v>107989.3</v>
      </c>
      <c r="G23" s="15">
        <v>87943.2</v>
      </c>
      <c r="H23" s="15">
        <v>76798.6</v>
      </c>
      <c r="I23" s="18"/>
      <c r="J23" s="19"/>
      <c r="K23" s="19"/>
      <c r="L23" s="19"/>
      <c r="M23" s="19"/>
      <c r="N23" s="20"/>
    </row>
    <row r="24" spans="1:14" ht="12.75">
      <c r="A24" s="15" t="s">
        <v>81</v>
      </c>
      <c r="B24" s="15">
        <v>24708.4</v>
      </c>
      <c r="C24" s="15">
        <v>31036.3</v>
      </c>
      <c r="D24" s="15">
        <v>28993.7</v>
      </c>
      <c r="E24" s="15">
        <v>27625.8</v>
      </c>
      <c r="F24" s="15">
        <v>28671.7</v>
      </c>
      <c r="G24" s="15">
        <v>26831.9</v>
      </c>
      <c r="H24" s="15">
        <v>23781.7</v>
      </c>
      <c r="I24" s="18"/>
      <c r="J24" s="19"/>
      <c r="K24" s="19"/>
      <c r="L24" s="19"/>
      <c r="M24" s="19"/>
      <c r="N24" s="20"/>
    </row>
    <row r="25" spans="1:14" ht="12.75">
      <c r="A25" s="27" t="s">
        <v>94</v>
      </c>
      <c r="B25" s="27">
        <v>29497.2</v>
      </c>
      <c r="C25" s="27">
        <v>23665.6</v>
      </c>
      <c r="D25" s="27">
        <v>38922.2</v>
      </c>
      <c r="E25" s="27">
        <v>55700.8</v>
      </c>
      <c r="F25" s="27">
        <v>45195.5</v>
      </c>
      <c r="G25" s="27">
        <v>38005.1</v>
      </c>
      <c r="H25" s="27">
        <v>32080.7</v>
      </c>
      <c r="I25" s="21"/>
      <c r="J25" s="22"/>
      <c r="K25" s="22"/>
      <c r="L25" s="22"/>
      <c r="M25" s="22"/>
      <c r="N25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zoomScalePageLayoutView="0" workbookViewId="0" topLeftCell="A28">
      <selection activeCell="A51" sqref="A51"/>
    </sheetView>
  </sheetViews>
  <sheetFormatPr defaultColWidth="9.140625" defaultRowHeight="12.75"/>
  <cols>
    <col min="1" max="1" width="73.421875" style="0" customWidth="1"/>
    <col min="2" max="2" width="13.421875" style="0" customWidth="1"/>
    <col min="3" max="3" width="20.00390625" style="0" customWidth="1"/>
    <col min="4" max="10" width="26.7109375" style="0" customWidth="1"/>
    <col min="11" max="11" width="11.421875" style="0" customWidth="1"/>
  </cols>
  <sheetData>
    <row r="1" spans="1:26" ht="12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t="s">
        <v>118</v>
      </c>
    </row>
    <row r="3" spans="1:10" ht="12.75" customHeight="1">
      <c r="A3" s="10" t="s">
        <v>119</v>
      </c>
      <c r="B3" s="10" t="s">
        <v>117</v>
      </c>
      <c r="C3" s="1" t="s">
        <v>10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1" ht="12.75" customHeight="1">
      <c r="A4" s="1" t="s">
        <v>48</v>
      </c>
      <c r="B4" s="1">
        <f>VLOOKUP(A4,'[1]Данные'!$A$4:$B$87,2,0)</f>
        <v>0</v>
      </c>
      <c r="C4" s="1" t="s">
        <v>10</v>
      </c>
      <c r="D4" s="11">
        <v>1350147.4</v>
      </c>
      <c r="E4" s="11">
        <v>74541.7</v>
      </c>
      <c r="F4" s="11">
        <v>63931.6</v>
      </c>
      <c r="G4" s="11">
        <v>60466.6</v>
      </c>
      <c r="H4" s="2">
        <v>66216</v>
      </c>
      <c r="I4" s="11">
        <v>56360.7</v>
      </c>
      <c r="J4" s="11">
        <v>46640.1</v>
      </c>
      <c r="K4" s="14">
        <f>J4/D4-1</f>
        <v>-0.9654555495200006</v>
      </c>
    </row>
    <row r="5" spans="1:11" ht="12.75" customHeight="1">
      <c r="A5" s="1" t="s">
        <v>34</v>
      </c>
      <c r="B5" s="1" t="str">
        <f>VLOOKUP(A5,'[1]Данные'!$A$4:$B$87,2,0)</f>
        <v>ЦАО</v>
      </c>
      <c r="C5" s="1" t="s">
        <v>10</v>
      </c>
      <c r="D5" s="3">
        <v>515245.9</v>
      </c>
      <c r="E5" s="3">
        <v>24959.2</v>
      </c>
      <c r="F5" s="3">
        <v>29418.6</v>
      </c>
      <c r="G5" s="8">
        <v>28637</v>
      </c>
      <c r="H5" s="8">
        <v>27269</v>
      </c>
      <c r="I5" s="3">
        <v>23904.3</v>
      </c>
      <c r="J5" s="3">
        <v>19657.2</v>
      </c>
      <c r="K5" s="9">
        <f>J5/D5-1</f>
        <v>-0.9618488958378902</v>
      </c>
    </row>
    <row r="6" spans="1:11" ht="12.75" customHeight="1">
      <c r="A6" s="1" t="s">
        <v>27</v>
      </c>
      <c r="B6" s="1">
        <f>VLOOKUP(A6,'[1]Данные'!$A$4:$B$87,2,0)</f>
        <v>0</v>
      </c>
      <c r="C6" s="1" t="s">
        <v>10</v>
      </c>
      <c r="D6" s="3">
        <v>14532.1</v>
      </c>
      <c r="E6" s="3">
        <v>10691.6</v>
      </c>
      <c r="F6" s="3">
        <v>14210.9</v>
      </c>
      <c r="G6" s="3">
        <v>11555.9</v>
      </c>
      <c r="H6" s="3">
        <v>9953.5</v>
      </c>
      <c r="I6" s="3">
        <v>7206.4</v>
      </c>
      <c r="J6" s="3">
        <v>6400.7</v>
      </c>
      <c r="K6" s="9">
        <f>J6/D6-1</f>
        <v>-0.5595474845342381</v>
      </c>
    </row>
    <row r="7" spans="1:11" ht="12.75" customHeight="1">
      <c r="A7" s="1" t="s">
        <v>31</v>
      </c>
      <c r="B7" s="1">
        <f>VLOOKUP(A7,'[1]Данные'!$A$4:$B$87,2,0)</f>
        <v>0</v>
      </c>
      <c r="C7" s="1" t="s">
        <v>10</v>
      </c>
      <c r="D7" s="3">
        <v>5401.7</v>
      </c>
      <c r="E7" s="3">
        <v>5172.7</v>
      </c>
      <c r="F7" s="11">
        <v>4671.3</v>
      </c>
      <c r="G7" s="11">
        <v>4419.6</v>
      </c>
      <c r="H7" s="3">
        <v>5382.8</v>
      </c>
      <c r="I7" s="3">
        <v>2871.9</v>
      </c>
      <c r="J7" s="8">
        <v>2891</v>
      </c>
      <c r="K7" s="9">
        <f>J7/D7-1</f>
        <v>-0.4647981191106504</v>
      </c>
    </row>
    <row r="8" spans="1:11" ht="12.75" customHeight="1">
      <c r="A8" s="1" t="s">
        <v>23</v>
      </c>
      <c r="B8" s="1">
        <f>VLOOKUP(A8,'[1]Данные'!$A$4:$B$87,2,0)</f>
        <v>0</v>
      </c>
      <c r="C8" s="1" t="s">
        <v>10</v>
      </c>
      <c r="D8" s="8">
        <v>2323</v>
      </c>
      <c r="E8" s="3">
        <v>2303.5</v>
      </c>
      <c r="F8" s="11">
        <v>2248.9</v>
      </c>
      <c r="G8" s="11">
        <v>1998.6</v>
      </c>
      <c r="H8" s="3">
        <v>2074.5</v>
      </c>
      <c r="I8" s="3">
        <v>1542.2</v>
      </c>
      <c r="J8" s="3">
        <v>1257.1</v>
      </c>
      <c r="K8" s="9">
        <f>J8/D8-1</f>
        <v>-0.45884631941455023</v>
      </c>
    </row>
    <row r="9" spans="1:11" ht="12.75" customHeight="1">
      <c r="A9" s="1" t="s">
        <v>93</v>
      </c>
      <c r="B9" s="1">
        <f>VLOOKUP(A9,'[1]Данные'!$A$4:$B$87,2,0)</f>
        <v>0</v>
      </c>
      <c r="C9" s="1" t="s">
        <v>10</v>
      </c>
      <c r="D9" s="3">
        <v>544.7</v>
      </c>
      <c r="E9" s="3">
        <v>541.4</v>
      </c>
      <c r="F9" s="3">
        <v>520.6</v>
      </c>
      <c r="G9" s="3">
        <v>562.9</v>
      </c>
      <c r="H9" s="3">
        <v>476.6</v>
      </c>
      <c r="I9" s="11">
        <v>356.4</v>
      </c>
      <c r="J9" s="3">
        <v>312.6</v>
      </c>
      <c r="K9" s="9">
        <f>J9/D9-1</f>
        <v>-0.4261061134569488</v>
      </c>
    </row>
    <row r="10" spans="1:11" ht="12.75" customHeight="1">
      <c r="A10" s="1" t="s">
        <v>85</v>
      </c>
      <c r="B10" s="1">
        <f>VLOOKUP(A10,'[1]Данные'!$A$4:$B$87,2,0)</f>
        <v>0</v>
      </c>
      <c r="C10" s="1" t="s">
        <v>10</v>
      </c>
      <c r="D10" s="8">
        <v>43093</v>
      </c>
      <c r="E10" s="3">
        <v>45034.2</v>
      </c>
      <c r="F10" s="11">
        <v>40245.4</v>
      </c>
      <c r="G10" s="3">
        <v>31940.5</v>
      </c>
      <c r="H10" s="3">
        <v>28194.2</v>
      </c>
      <c r="I10" s="3">
        <v>22047.2</v>
      </c>
      <c r="J10" s="8">
        <v>25172</v>
      </c>
      <c r="K10" s="9">
        <f>J10/D10-1</f>
        <v>-0.4158680064047525</v>
      </c>
    </row>
    <row r="11" spans="1:11" ht="12.75" customHeight="1">
      <c r="A11" s="1" t="s">
        <v>56</v>
      </c>
      <c r="B11" s="1">
        <f>VLOOKUP(A11,'[1]Данные'!$A$4:$B$87,2,0)</f>
        <v>0</v>
      </c>
      <c r="C11" s="1" t="s">
        <v>10</v>
      </c>
      <c r="D11" s="3">
        <v>243224.2</v>
      </c>
      <c r="E11" s="3">
        <v>262646.9</v>
      </c>
      <c r="F11" s="3">
        <v>238300.3</v>
      </c>
      <c r="G11" s="3">
        <v>258180.7</v>
      </c>
      <c r="H11" s="3">
        <v>209026.5</v>
      </c>
      <c r="I11" s="3">
        <v>164633.7</v>
      </c>
      <c r="J11" s="3">
        <v>147511.5</v>
      </c>
      <c r="K11" s="9">
        <f>J11/D11-1</f>
        <v>-0.39351635240243366</v>
      </c>
    </row>
    <row r="12" spans="1:11" ht="12.75" customHeight="1">
      <c r="A12" s="1" t="s">
        <v>74</v>
      </c>
      <c r="B12" s="1" t="str">
        <f>VLOOKUP(A12,'[1]Данные'!$A$4:$B$87,2,0)</f>
        <v>ЦАО</v>
      </c>
      <c r="C12" s="1" t="s">
        <v>10</v>
      </c>
      <c r="D12" s="3">
        <v>121891.1</v>
      </c>
      <c r="E12" s="3">
        <v>122892.4</v>
      </c>
      <c r="F12" s="3">
        <v>125408.5</v>
      </c>
      <c r="G12" s="3">
        <v>124291.9</v>
      </c>
      <c r="H12" s="3">
        <v>107989.3</v>
      </c>
      <c r="I12" s="3">
        <v>87943.2</v>
      </c>
      <c r="J12" s="3">
        <v>76798.6</v>
      </c>
      <c r="K12" s="9">
        <f>J12/D12-1</f>
        <v>-0.36994087345179427</v>
      </c>
    </row>
    <row r="13" spans="1:11" ht="12.75" customHeight="1">
      <c r="A13" s="1" t="s">
        <v>84</v>
      </c>
      <c r="B13" s="1">
        <f>VLOOKUP(A13,'[1]Данные'!$A$4:$B$87,2,0)</f>
        <v>0</v>
      </c>
      <c r="C13" s="1" t="s">
        <v>10</v>
      </c>
      <c r="D13" s="3">
        <v>92121.1</v>
      </c>
      <c r="E13" s="8">
        <v>85894</v>
      </c>
      <c r="F13" s="3">
        <v>75110.2</v>
      </c>
      <c r="G13" s="3">
        <v>81051.7</v>
      </c>
      <c r="H13" s="3">
        <v>83387.6</v>
      </c>
      <c r="I13" s="3">
        <v>72659.6</v>
      </c>
      <c r="J13" s="8">
        <v>60554</v>
      </c>
      <c r="K13" s="9">
        <f>J13/D13-1</f>
        <v>-0.34266959469654623</v>
      </c>
    </row>
    <row r="14" spans="1:11" ht="12.75" customHeight="1">
      <c r="A14" s="1" t="s">
        <v>41</v>
      </c>
      <c r="B14" s="1">
        <f>VLOOKUP(A14,'[1]Данные'!$A$4:$B$87,2,0)</f>
        <v>0</v>
      </c>
      <c r="C14" s="1" t="s">
        <v>10</v>
      </c>
      <c r="D14" s="11">
        <v>3596.6</v>
      </c>
      <c r="E14" s="11">
        <v>2959.6</v>
      </c>
      <c r="F14" s="3">
        <v>3233.6</v>
      </c>
      <c r="G14" s="8">
        <v>2432</v>
      </c>
      <c r="H14" s="3">
        <v>3296.4</v>
      </c>
      <c r="I14" s="3">
        <v>2970.5</v>
      </c>
      <c r="J14" s="8">
        <v>2441</v>
      </c>
      <c r="K14" s="9">
        <f>J14/D14-1</f>
        <v>-0.3213034532614135</v>
      </c>
    </row>
    <row r="15" spans="1:11" ht="12.75" customHeight="1">
      <c r="A15" s="1" t="s">
        <v>71</v>
      </c>
      <c r="B15" s="1">
        <f>VLOOKUP(A15,'[1]Данные'!$A$4:$B$87,2,0)</f>
        <v>0</v>
      </c>
      <c r="C15" s="1" t="s">
        <v>10</v>
      </c>
      <c r="D15" s="3">
        <v>173787.7</v>
      </c>
      <c r="E15" s="11">
        <v>192909.7</v>
      </c>
      <c r="F15" s="11">
        <v>174835.6</v>
      </c>
      <c r="G15" s="11">
        <v>197632.5</v>
      </c>
      <c r="H15" s="11">
        <v>162860.8</v>
      </c>
      <c r="I15" s="11">
        <v>137043.2</v>
      </c>
      <c r="J15" s="8">
        <v>123618</v>
      </c>
      <c r="K15" s="9">
        <f>J15/D15-1</f>
        <v>-0.28868383665817554</v>
      </c>
    </row>
    <row r="16" spans="1:11" ht="12.75" customHeight="1">
      <c r="A16" s="1" t="s">
        <v>21</v>
      </c>
      <c r="B16" s="1" t="str">
        <f>VLOOKUP(A16,'[1]Данные'!$A$4:$B$87,2,0)</f>
        <v>ЦАО</v>
      </c>
      <c r="C16" s="1" t="s">
        <v>10</v>
      </c>
      <c r="D16" s="3">
        <v>3337879.4</v>
      </c>
      <c r="E16" s="3">
        <v>3268568.8</v>
      </c>
      <c r="F16" s="3">
        <v>3840107.2</v>
      </c>
      <c r="G16" s="3">
        <v>3637642.8</v>
      </c>
      <c r="H16" s="3">
        <v>3854754.8</v>
      </c>
      <c r="I16" s="3">
        <v>2773404.2</v>
      </c>
      <c r="J16" s="3">
        <v>2437835.6</v>
      </c>
      <c r="K16" s="9">
        <f>J16/D16-1</f>
        <v>-0.2696453922211809</v>
      </c>
    </row>
    <row r="17" spans="1:11" ht="12.75" customHeight="1">
      <c r="A17" s="1" t="s">
        <v>67</v>
      </c>
      <c r="B17" s="1">
        <f>VLOOKUP(A17,'[1]Данные'!$A$4:$B$87,2,0)</f>
        <v>0</v>
      </c>
      <c r="C17" s="1" t="s">
        <v>10</v>
      </c>
      <c r="D17" s="11">
        <v>20152.9</v>
      </c>
      <c r="E17" s="3">
        <v>18254.1</v>
      </c>
      <c r="F17" s="3">
        <v>18705.6</v>
      </c>
      <c r="G17" s="3">
        <v>19495.5</v>
      </c>
      <c r="H17" s="3">
        <v>20679.7</v>
      </c>
      <c r="I17" s="3">
        <v>14855.3</v>
      </c>
      <c r="J17" s="3">
        <v>14755.9</v>
      </c>
      <c r="K17" s="9">
        <f>J17/D17-1</f>
        <v>-0.267802648750304</v>
      </c>
    </row>
    <row r="18" spans="1:11" ht="12.75" customHeight="1">
      <c r="A18" s="1" t="s">
        <v>52</v>
      </c>
      <c r="B18" s="1">
        <f>VLOOKUP(A18,'[1]Данные'!$A$4:$B$87,2,0)</f>
        <v>0</v>
      </c>
      <c r="C18" s="1" t="s">
        <v>10</v>
      </c>
      <c r="D18" s="11">
        <v>55965.7</v>
      </c>
      <c r="E18" s="8">
        <v>57227</v>
      </c>
      <c r="F18" s="8">
        <v>61114</v>
      </c>
      <c r="G18" s="3">
        <v>71661.7</v>
      </c>
      <c r="H18" s="3">
        <v>67598.8</v>
      </c>
      <c r="I18" s="3">
        <v>50494.7</v>
      </c>
      <c r="J18" s="3">
        <v>41081.3</v>
      </c>
      <c r="K18" s="9">
        <f>J18/D18-1</f>
        <v>-0.26595575504282076</v>
      </c>
    </row>
    <row r="19" spans="1:11" ht="12.75" customHeight="1">
      <c r="A19" s="1" t="s">
        <v>91</v>
      </c>
      <c r="B19" s="1">
        <f>VLOOKUP(A19,'[1]Данные'!$A$4:$B$87,2,0)</f>
        <v>0</v>
      </c>
      <c r="C19" s="1" t="s">
        <v>10</v>
      </c>
      <c r="D19" s="3">
        <v>3603.7</v>
      </c>
      <c r="E19" s="3">
        <v>3349.7</v>
      </c>
      <c r="F19" s="3">
        <v>3780.1</v>
      </c>
      <c r="G19" s="8">
        <v>3262</v>
      </c>
      <c r="H19" s="3">
        <v>3069.7</v>
      </c>
      <c r="I19" s="3">
        <v>2796.5</v>
      </c>
      <c r="J19" s="3">
        <v>2692.3</v>
      </c>
      <c r="K19" s="9">
        <f>J19/D19-1</f>
        <v>-0.2529067347448455</v>
      </c>
    </row>
    <row r="20" spans="1:11" ht="12.75" customHeight="1">
      <c r="A20" s="1" t="s">
        <v>47</v>
      </c>
      <c r="B20" s="1">
        <f>VLOOKUP(A20,'[1]Данные'!$A$4:$B$87,2,0)</f>
        <v>0</v>
      </c>
      <c r="C20" s="1" t="s">
        <v>10</v>
      </c>
      <c r="D20" s="8">
        <v>54878</v>
      </c>
      <c r="E20" s="3">
        <v>63256.6</v>
      </c>
      <c r="F20" s="11">
        <v>69474.7</v>
      </c>
      <c r="G20" s="3">
        <v>61996.4</v>
      </c>
      <c r="H20" s="8">
        <v>73590</v>
      </c>
      <c r="I20" s="3">
        <v>46798.6</v>
      </c>
      <c r="J20" s="3">
        <v>41594.9</v>
      </c>
      <c r="K20" s="9">
        <f>J20/D20-1</f>
        <v>-0.2420478151536134</v>
      </c>
    </row>
    <row r="21" spans="1:11" ht="12.75" customHeight="1">
      <c r="A21" s="1" t="s">
        <v>86</v>
      </c>
      <c r="B21" s="1">
        <f>VLOOKUP(A21,'[1]Данные'!$A$4:$B$87,2,0)</f>
        <v>0</v>
      </c>
      <c r="C21" s="1" t="s">
        <v>10</v>
      </c>
      <c r="D21" s="3">
        <v>4445.7</v>
      </c>
      <c r="E21" s="3">
        <v>5361.8</v>
      </c>
      <c r="F21" s="11">
        <v>5062.5</v>
      </c>
      <c r="G21" s="8">
        <v>4322</v>
      </c>
      <c r="H21" s="3">
        <v>4900.2</v>
      </c>
      <c r="I21" s="8">
        <v>3910</v>
      </c>
      <c r="J21" s="3">
        <v>3389.7</v>
      </c>
      <c r="K21" s="9">
        <f>J21/D21-1</f>
        <v>-0.23753289695660973</v>
      </c>
    </row>
    <row r="22" spans="1:11" ht="12.75" customHeight="1">
      <c r="A22" s="1" t="s">
        <v>69</v>
      </c>
      <c r="B22" s="1">
        <f>VLOOKUP(A22,'[1]Данные'!$A$4:$B$87,2,0)</f>
        <v>0</v>
      </c>
      <c r="C22" s="1" t="s">
        <v>10</v>
      </c>
      <c r="D22" s="3">
        <v>3316.1</v>
      </c>
      <c r="E22" s="3">
        <v>3476.5</v>
      </c>
      <c r="F22" s="3">
        <v>3120.5</v>
      </c>
      <c r="G22" s="3">
        <v>3944.3</v>
      </c>
      <c r="H22" s="3">
        <v>2221.4</v>
      </c>
      <c r="I22" s="3">
        <v>3146.7</v>
      </c>
      <c r="J22" s="8">
        <v>2586</v>
      </c>
      <c r="K22" s="9">
        <f>J22/D22-1</f>
        <v>-0.22016826995567085</v>
      </c>
    </row>
    <row r="23" spans="1:11" ht="12.75" customHeight="1">
      <c r="A23" s="1" t="s">
        <v>37</v>
      </c>
      <c r="B23" s="1">
        <f>VLOOKUP(A23,'[1]Данные'!$A$4:$B$87,2,0)</f>
        <v>0</v>
      </c>
      <c r="C23" s="1" t="s">
        <v>10</v>
      </c>
      <c r="D23" s="11">
        <v>16301.2</v>
      </c>
      <c r="E23" s="3">
        <v>19208.7</v>
      </c>
      <c r="F23" s="3">
        <v>18304.1</v>
      </c>
      <c r="G23" s="3">
        <v>18520.8</v>
      </c>
      <c r="H23" s="3">
        <v>18286.6</v>
      </c>
      <c r="I23" s="3">
        <v>14526.4</v>
      </c>
      <c r="J23" s="3">
        <v>12725.6</v>
      </c>
      <c r="K23" s="9">
        <f>J23/D23-1</f>
        <v>-0.21934581503202222</v>
      </c>
    </row>
    <row r="24" spans="1:11" ht="12.75" customHeight="1">
      <c r="A24" s="1" t="s">
        <v>79</v>
      </c>
      <c r="B24" s="1">
        <f>VLOOKUP(A24,'[1]Данные'!$A$4:$B$87,2,0)</f>
        <v>0</v>
      </c>
      <c r="C24" s="1" t="s">
        <v>10</v>
      </c>
      <c r="D24" s="3">
        <v>74221.4</v>
      </c>
      <c r="E24" s="3">
        <v>72376.8</v>
      </c>
      <c r="F24" s="3">
        <v>79864.8</v>
      </c>
      <c r="G24" s="3">
        <v>86704.5</v>
      </c>
      <c r="H24" s="2">
        <v>83876</v>
      </c>
      <c r="I24" s="11">
        <v>65637.1</v>
      </c>
      <c r="J24" s="3">
        <v>59123.3</v>
      </c>
      <c r="K24" s="9">
        <f>J24/D24-1</f>
        <v>-0.20341976842258425</v>
      </c>
    </row>
    <row r="25" spans="1:11" ht="12.75" customHeight="1">
      <c r="A25" s="1" t="s">
        <v>40</v>
      </c>
      <c r="B25" s="1" t="str">
        <f>VLOOKUP(A25,'[1]Данные'!$A$4:$B$87,2,0)</f>
        <v>ЦАО</v>
      </c>
      <c r="C25" s="1" t="s">
        <v>10</v>
      </c>
      <c r="D25" s="3">
        <v>45977.8</v>
      </c>
      <c r="E25" s="3">
        <v>47936.2</v>
      </c>
      <c r="F25" s="3">
        <v>47060.6</v>
      </c>
      <c r="G25" s="11">
        <v>50372.8</v>
      </c>
      <c r="H25" s="3">
        <v>54541.6</v>
      </c>
      <c r="I25" s="8">
        <v>44061</v>
      </c>
      <c r="J25" s="3">
        <v>37434.1</v>
      </c>
      <c r="K25" s="9">
        <f>J25/D25-1</f>
        <v>-0.18582228814775836</v>
      </c>
    </row>
    <row r="26" spans="1:11" ht="12.75" customHeight="1">
      <c r="A26" s="1" t="s">
        <v>53</v>
      </c>
      <c r="B26" s="1" t="str">
        <f>VLOOKUP(A26,'[1]Данные'!$A$4:$B$87,2,0)</f>
        <v>ЦАО</v>
      </c>
      <c r="C26" s="1" t="s">
        <v>10</v>
      </c>
      <c r="D26" s="8">
        <v>27582</v>
      </c>
      <c r="E26" s="3">
        <v>27133.4</v>
      </c>
      <c r="F26" s="3">
        <v>28482.9</v>
      </c>
      <c r="G26" s="3">
        <v>31299.5</v>
      </c>
      <c r="H26" s="3">
        <v>29411.3</v>
      </c>
      <c r="I26" s="3">
        <v>23124.7</v>
      </c>
      <c r="J26" s="11">
        <v>22494.8</v>
      </c>
      <c r="K26" s="9">
        <f>J26/D26-1</f>
        <v>-0.1844391269668625</v>
      </c>
    </row>
    <row r="27" spans="1:11" ht="12.75" customHeight="1">
      <c r="A27" s="1" t="s">
        <v>35</v>
      </c>
      <c r="B27" s="1">
        <f>VLOOKUP(A27,'[1]Данные'!$A$4:$B$87,2,0)</f>
        <v>0</v>
      </c>
      <c r="C27" s="1" t="s">
        <v>10</v>
      </c>
      <c r="D27" s="11">
        <v>148090.2</v>
      </c>
      <c r="E27" s="3">
        <v>165653.3</v>
      </c>
      <c r="F27" s="3">
        <v>175439.9</v>
      </c>
      <c r="G27" s="2">
        <v>194444</v>
      </c>
      <c r="H27" s="3">
        <v>176439.3</v>
      </c>
      <c r="I27" s="3">
        <v>147022.7</v>
      </c>
      <c r="J27" s="3">
        <v>123229.3</v>
      </c>
      <c r="K27" s="9">
        <f>J27/D27-1</f>
        <v>-0.16787673998684594</v>
      </c>
    </row>
    <row r="28" spans="1:11" ht="12.75" customHeight="1">
      <c r="A28" s="1" t="s">
        <v>26</v>
      </c>
      <c r="B28" s="1">
        <f>VLOOKUP(A28,'[1]Данные'!$A$4:$B$87,2,0)</f>
        <v>0</v>
      </c>
      <c r="C28" s="1" t="s">
        <v>10</v>
      </c>
      <c r="D28" s="3">
        <v>70286.8</v>
      </c>
      <c r="E28" s="3">
        <v>67901.6</v>
      </c>
      <c r="F28" s="8">
        <v>74683</v>
      </c>
      <c r="G28" s="3">
        <v>71501.2</v>
      </c>
      <c r="H28" s="3">
        <v>61361.8</v>
      </c>
      <c r="I28" s="3">
        <v>54889.7</v>
      </c>
      <c r="J28" s="11">
        <v>59946.3</v>
      </c>
      <c r="K28" s="9">
        <f>J28/D28-1</f>
        <v>-0.14711866239464588</v>
      </c>
    </row>
    <row r="29" spans="1:11" ht="12.75" customHeight="1">
      <c r="A29" s="1" t="s">
        <v>18</v>
      </c>
      <c r="B29" s="1">
        <f>VLOOKUP(A29,'[1]Данные'!$A$4:$B$87,2,0)</f>
        <v>0</v>
      </c>
      <c r="C29" s="1" t="s">
        <v>10</v>
      </c>
      <c r="D29" s="3">
        <v>96617.7</v>
      </c>
      <c r="E29" s="3">
        <v>95566.2</v>
      </c>
      <c r="F29" s="3">
        <v>108518.9</v>
      </c>
      <c r="G29" s="11">
        <v>110020.2</v>
      </c>
      <c r="H29" s="11">
        <v>95616.3</v>
      </c>
      <c r="I29" s="3">
        <v>83682.9</v>
      </c>
      <c r="J29" s="3">
        <v>82950.6</v>
      </c>
      <c r="K29" s="9">
        <f>J29/D29-1</f>
        <v>-0.14145544760432083</v>
      </c>
    </row>
    <row r="30" spans="1:11" ht="12.75" customHeight="1">
      <c r="A30" s="1" t="s">
        <v>22</v>
      </c>
      <c r="B30" s="1" t="str">
        <f>VLOOKUP(A30,'[1]Данные'!$A$4:$B$87,2,0)</f>
        <v>ЦАО</v>
      </c>
      <c r="C30" s="1" t="s">
        <v>10</v>
      </c>
      <c r="D30" s="8">
        <v>556285</v>
      </c>
      <c r="E30" s="3">
        <v>566198.1</v>
      </c>
      <c r="F30" s="3">
        <v>699200.3</v>
      </c>
      <c r="G30" s="11">
        <v>768754.5</v>
      </c>
      <c r="H30" s="3">
        <v>703236.6</v>
      </c>
      <c r="I30" s="3">
        <v>572497.6</v>
      </c>
      <c r="J30" s="3">
        <v>478566.7</v>
      </c>
      <c r="K30" s="9">
        <f>J30/D30-1</f>
        <v>-0.13970950142462946</v>
      </c>
    </row>
    <row r="31" spans="1:11" ht="12.75" customHeight="1">
      <c r="A31" s="1" t="s">
        <v>50</v>
      </c>
      <c r="B31" s="1" t="str">
        <f>VLOOKUP(A31,'[1]Данные'!$A$4:$B$87,2,0)</f>
        <v>ЦАО</v>
      </c>
      <c r="C31" s="1" t="s">
        <v>10</v>
      </c>
      <c r="D31" s="3">
        <v>49244.9</v>
      </c>
      <c r="E31" s="3">
        <v>70648.4</v>
      </c>
      <c r="F31" s="3">
        <v>85272.1</v>
      </c>
      <c r="G31" s="3">
        <v>68201.9</v>
      </c>
      <c r="H31" s="3">
        <v>62965.5</v>
      </c>
      <c r="I31" s="8">
        <v>51108</v>
      </c>
      <c r="J31" s="3">
        <v>42438.8</v>
      </c>
      <c r="K31" s="9">
        <f>J31/D31-1</f>
        <v>-0.13820923588026368</v>
      </c>
    </row>
    <row r="32" spans="1:11" ht="12.75" customHeight="1">
      <c r="A32" s="1" t="s">
        <v>83</v>
      </c>
      <c r="B32" s="1">
        <f>VLOOKUP(A32,'[1]Данные'!$A$4:$B$87,2,0)</f>
        <v>0</v>
      </c>
      <c r="C32" s="1" t="s">
        <v>10</v>
      </c>
      <c r="D32" s="3">
        <v>32823.1</v>
      </c>
      <c r="E32" s="3">
        <v>30390.6</v>
      </c>
      <c r="F32" s="3">
        <v>36794.2</v>
      </c>
      <c r="G32" s="3">
        <v>33220.9</v>
      </c>
      <c r="H32" s="3">
        <v>36314.5</v>
      </c>
      <c r="I32" s="3">
        <v>25839.6</v>
      </c>
      <c r="J32" s="3">
        <v>28630.7</v>
      </c>
      <c r="K32" s="9">
        <f>J32/D32-1</f>
        <v>-0.12772711901069667</v>
      </c>
    </row>
    <row r="33" spans="1:11" ht="12.75" customHeight="1">
      <c r="A33" s="1" t="s">
        <v>12</v>
      </c>
      <c r="B33" s="1">
        <f>VLOOKUP(A33,'[1]Данные'!$A$4:$B$87,2,0)</f>
        <v>0</v>
      </c>
      <c r="C33" s="1" t="s">
        <v>10</v>
      </c>
      <c r="D33" s="3">
        <v>79072.2</v>
      </c>
      <c r="E33" s="3">
        <v>81597.8</v>
      </c>
      <c r="F33" s="8">
        <v>79024</v>
      </c>
      <c r="G33" s="8">
        <v>87358</v>
      </c>
      <c r="H33" s="3">
        <v>89400.6</v>
      </c>
      <c r="I33" s="3">
        <v>71635.6</v>
      </c>
      <c r="J33" s="3">
        <v>69161.1</v>
      </c>
      <c r="K33" s="9">
        <f>J33/D33-1</f>
        <v>-0.12534240858354762</v>
      </c>
    </row>
    <row r="34" spans="1:11" ht="12.75" customHeight="1">
      <c r="A34" s="1" t="s">
        <v>14</v>
      </c>
      <c r="B34" s="1" t="str">
        <f>VLOOKUP(A34,'[1]Данные'!$A$4:$B$87,2,0)</f>
        <v>ЦАО</v>
      </c>
      <c r="C34" s="1" t="s">
        <v>10</v>
      </c>
      <c r="D34" s="3">
        <v>16777.2</v>
      </c>
      <c r="E34" s="11">
        <v>16327.9</v>
      </c>
      <c r="F34" s="3">
        <v>22072.8</v>
      </c>
      <c r="G34" s="3">
        <v>20743.7</v>
      </c>
      <c r="H34" s="3">
        <v>25119.4</v>
      </c>
      <c r="I34" s="2">
        <v>21237</v>
      </c>
      <c r="J34" s="3">
        <v>14991.6</v>
      </c>
      <c r="K34" s="9">
        <f>J34/D34-1</f>
        <v>-0.10643015521064303</v>
      </c>
    </row>
    <row r="35" spans="1:11" ht="12.75" customHeight="1">
      <c r="A35" s="1" t="s">
        <v>38</v>
      </c>
      <c r="B35" s="1" t="str">
        <f>VLOOKUP(A35,'[1]Данные'!$A$4:$B$87,2,0)</f>
        <v>ЦАО</v>
      </c>
      <c r="C35" s="1" t="s">
        <v>10</v>
      </c>
      <c r="D35" s="3">
        <v>41416.1</v>
      </c>
      <c r="E35" s="3">
        <v>41371.3</v>
      </c>
      <c r="F35" s="3">
        <v>36550.8</v>
      </c>
      <c r="G35" s="3">
        <v>35646.5</v>
      </c>
      <c r="H35" s="3">
        <v>45465.8</v>
      </c>
      <c r="I35" s="11">
        <v>40664.8</v>
      </c>
      <c r="J35" s="3">
        <v>37078.3</v>
      </c>
      <c r="K35" s="9">
        <f>J35/D35-1</f>
        <v>-0.10473704670405948</v>
      </c>
    </row>
    <row r="36" spans="1:11" ht="12.75" customHeight="1">
      <c r="A36" s="1" t="s">
        <v>65</v>
      </c>
      <c r="B36" s="1">
        <f>VLOOKUP(A36,'[1]Данные'!$A$4:$B$87,2,0)</f>
        <v>0</v>
      </c>
      <c r="C36" s="1" t="s">
        <v>10</v>
      </c>
      <c r="D36" s="3">
        <v>15145.2</v>
      </c>
      <c r="E36" s="3">
        <v>15406.8</v>
      </c>
      <c r="F36" s="3">
        <v>20843.4</v>
      </c>
      <c r="G36" s="11">
        <v>14385.5</v>
      </c>
      <c r="H36" s="3">
        <v>17827.1</v>
      </c>
      <c r="I36" s="3">
        <v>13110.1</v>
      </c>
      <c r="J36" s="11">
        <v>13891.2</v>
      </c>
      <c r="K36" s="9">
        <f>J36/D36-1</f>
        <v>-0.08279851041914266</v>
      </c>
    </row>
    <row r="37" spans="1:11" ht="12.75" customHeight="1">
      <c r="A37" s="1" t="s">
        <v>70</v>
      </c>
      <c r="B37" s="1">
        <f>VLOOKUP(A37,'[1]Данные'!$A$4:$B$87,2,0)</f>
        <v>0</v>
      </c>
      <c r="C37" s="1" t="s">
        <v>10</v>
      </c>
      <c r="D37" s="3">
        <v>12457.5</v>
      </c>
      <c r="E37" s="3">
        <v>13725.5</v>
      </c>
      <c r="F37" s="8">
        <v>13856</v>
      </c>
      <c r="G37" s="3">
        <v>16612.2</v>
      </c>
      <c r="H37" s="3">
        <v>14962.6</v>
      </c>
      <c r="I37" s="3">
        <v>12765.3</v>
      </c>
      <c r="J37" s="11">
        <v>11579.2</v>
      </c>
      <c r="K37" s="9">
        <f>J37/D37-1</f>
        <v>-0.07050371262291788</v>
      </c>
    </row>
    <row r="38" spans="1:11" ht="12.75" customHeight="1">
      <c r="A38" s="1" t="s">
        <v>82</v>
      </c>
      <c r="B38" s="1">
        <f>VLOOKUP(A38,'[1]Данные'!$A$4:$B$87,2,0)</f>
        <v>0</v>
      </c>
      <c r="C38" s="1" t="s">
        <v>10</v>
      </c>
      <c r="D38" s="3">
        <v>31809.9</v>
      </c>
      <c r="E38" s="3">
        <v>24495.8</v>
      </c>
      <c r="F38" s="2">
        <v>31539</v>
      </c>
      <c r="G38" s="3">
        <v>27720.2</v>
      </c>
      <c r="H38" s="3">
        <v>31717.8</v>
      </c>
      <c r="I38" s="3">
        <v>32160.3</v>
      </c>
      <c r="J38" s="8">
        <v>29949</v>
      </c>
      <c r="K38" s="9">
        <f>J38/D38-1</f>
        <v>-0.058500655456320216</v>
      </c>
    </row>
    <row r="39" spans="1:11" ht="12.75" customHeight="1">
      <c r="A39" s="1" t="s">
        <v>58</v>
      </c>
      <c r="B39" s="1">
        <f>VLOOKUP(A39,'[1]Данные'!$A$4:$B$87,2,0)</f>
        <v>0</v>
      </c>
      <c r="C39" s="1" t="s">
        <v>10</v>
      </c>
      <c r="D39" s="3">
        <v>13305.9</v>
      </c>
      <c r="E39" s="3">
        <v>12431.4</v>
      </c>
      <c r="F39" s="3">
        <v>11330.3</v>
      </c>
      <c r="G39" s="3">
        <v>11508.8</v>
      </c>
      <c r="H39" s="3">
        <v>13649.1</v>
      </c>
      <c r="I39" s="3">
        <v>12405.6</v>
      </c>
      <c r="J39" s="3">
        <v>12549.7</v>
      </c>
      <c r="K39" s="9">
        <f>J39/D39-1</f>
        <v>-0.05683193169947154</v>
      </c>
    </row>
    <row r="40" spans="1:11" ht="12.75" customHeight="1">
      <c r="A40" s="1" t="s">
        <v>20</v>
      </c>
      <c r="B40" s="1" t="str">
        <f>VLOOKUP(A40,'[1]Данные'!$A$4:$B$87,2,0)</f>
        <v>ЦАО</v>
      </c>
      <c r="C40" s="1" t="s">
        <v>10</v>
      </c>
      <c r="D40" s="3">
        <v>70804.8</v>
      </c>
      <c r="E40" s="2">
        <v>68474</v>
      </c>
      <c r="F40" s="8">
        <v>83312</v>
      </c>
      <c r="G40" s="8">
        <v>103691</v>
      </c>
      <c r="H40" s="8">
        <v>95950</v>
      </c>
      <c r="I40" s="8">
        <v>75325</v>
      </c>
      <c r="J40" s="3">
        <v>67175.5</v>
      </c>
      <c r="K40" s="9">
        <f>J40/D40-1</f>
        <v>-0.05125782432829418</v>
      </c>
    </row>
    <row r="41" spans="1:11" ht="12.75" customHeight="1">
      <c r="A41" s="1" t="s">
        <v>19</v>
      </c>
      <c r="B41" s="1">
        <f>VLOOKUP(A41,'[1]Данные'!$A$4:$B$87,2,0)</f>
        <v>0</v>
      </c>
      <c r="C41" s="1" t="s">
        <v>10</v>
      </c>
      <c r="D41" s="8">
        <v>53819</v>
      </c>
      <c r="E41" s="8">
        <v>56214</v>
      </c>
      <c r="F41" s="3">
        <v>59217.7</v>
      </c>
      <c r="G41" s="3">
        <v>60329.3</v>
      </c>
      <c r="H41" s="3">
        <v>53768.5</v>
      </c>
      <c r="I41" s="11">
        <v>49681.2</v>
      </c>
      <c r="J41" s="3">
        <v>51312.4</v>
      </c>
      <c r="K41" s="9">
        <f>J41/D41-1</f>
        <v>-0.04657462977758786</v>
      </c>
    </row>
    <row r="42" spans="1:11" ht="12.75" customHeight="1">
      <c r="A42" s="1" t="s">
        <v>81</v>
      </c>
      <c r="B42" s="1" t="str">
        <f>VLOOKUP(A42,'[1]Данные'!$A$4:$B$87,2,0)</f>
        <v>ЦАО</v>
      </c>
      <c r="C42" s="1" t="s">
        <v>10</v>
      </c>
      <c r="D42" s="11">
        <v>24708.4</v>
      </c>
      <c r="E42" s="3">
        <v>31036.3</v>
      </c>
      <c r="F42" s="3">
        <v>28993.7</v>
      </c>
      <c r="G42" s="3">
        <v>27625.8</v>
      </c>
      <c r="H42" s="11">
        <v>28671.7</v>
      </c>
      <c r="I42" s="3">
        <v>26831.9</v>
      </c>
      <c r="J42" s="3">
        <v>23781.7</v>
      </c>
      <c r="K42" s="9">
        <f>J42/D42-1</f>
        <v>-0.03750546372893426</v>
      </c>
    </row>
    <row r="43" spans="1:11" ht="12.75" customHeight="1">
      <c r="A43" s="1" t="s">
        <v>59</v>
      </c>
      <c r="B43" s="1">
        <f>VLOOKUP(A43,'[1]Данные'!$A$4:$B$87,2,0)</f>
        <v>0</v>
      </c>
      <c r="C43" s="1" t="s">
        <v>10</v>
      </c>
      <c r="D43" s="8">
        <v>891</v>
      </c>
      <c r="E43" s="3">
        <v>940.7</v>
      </c>
      <c r="F43" s="8">
        <v>1108</v>
      </c>
      <c r="G43" s="3">
        <v>823.2</v>
      </c>
      <c r="H43" s="11">
        <v>788.1</v>
      </c>
      <c r="I43" s="3">
        <v>816.6</v>
      </c>
      <c r="J43" s="3">
        <v>857.6</v>
      </c>
      <c r="K43" s="9">
        <f>J43/D43-1</f>
        <v>-0.03748597081930416</v>
      </c>
    </row>
    <row r="44" spans="1:11" ht="12.75" customHeight="1">
      <c r="A44" s="1" t="s">
        <v>33</v>
      </c>
      <c r="B44" s="1">
        <f>VLOOKUP(A44,'[1]Данные'!$A$4:$B$87,2,0)</f>
        <v>0</v>
      </c>
      <c r="C44" s="1" t="s">
        <v>10</v>
      </c>
      <c r="D44" s="3">
        <v>56225.8</v>
      </c>
      <c r="E44" s="3">
        <v>69519.6</v>
      </c>
      <c r="F44" s="3">
        <v>78964.5</v>
      </c>
      <c r="G44" s="11">
        <v>77842.6</v>
      </c>
      <c r="H44" s="11">
        <v>69859.7</v>
      </c>
      <c r="I44" s="3">
        <v>58314.3</v>
      </c>
      <c r="J44" s="8">
        <v>54721</v>
      </c>
      <c r="K44" s="9">
        <f>J44/D44-1</f>
        <v>-0.026763514258578813</v>
      </c>
    </row>
    <row r="45" spans="1:11" ht="12.75" customHeight="1">
      <c r="A45" s="1" t="s">
        <v>92</v>
      </c>
      <c r="B45" s="1">
        <f>VLOOKUP(A45,'[1]Данные'!$A$4:$B$87,2,0)</f>
        <v>0</v>
      </c>
      <c r="C45" s="1" t="s">
        <v>10</v>
      </c>
      <c r="D45" s="3">
        <v>48662.2</v>
      </c>
      <c r="E45" s="3">
        <v>62561.3</v>
      </c>
      <c r="F45" s="3">
        <v>45827.4</v>
      </c>
      <c r="G45" s="3">
        <v>51149.9</v>
      </c>
      <c r="H45" s="3">
        <v>49480.2</v>
      </c>
      <c r="I45" s="11">
        <v>50402.7</v>
      </c>
      <c r="J45" s="3">
        <v>47414.1</v>
      </c>
      <c r="K45" s="9">
        <f>J45/D45-1</f>
        <v>-0.025648244427913247</v>
      </c>
    </row>
    <row r="46" spans="1:11" ht="12.75" customHeight="1">
      <c r="A46" s="1" t="s">
        <v>80</v>
      </c>
      <c r="B46" s="1">
        <f>VLOOKUP(A46,'[1]Данные'!$A$4:$B$87,2,0)</f>
        <v>0</v>
      </c>
      <c r="C46" s="1" t="s">
        <v>10</v>
      </c>
      <c r="D46" s="3">
        <v>17832.1</v>
      </c>
      <c r="E46" s="3">
        <v>15412.6</v>
      </c>
      <c r="F46" s="3">
        <v>20700.2</v>
      </c>
      <c r="G46" s="3">
        <v>21345.6</v>
      </c>
      <c r="H46" s="3">
        <v>18859.6</v>
      </c>
      <c r="I46" s="3">
        <v>41966.4</v>
      </c>
      <c r="J46" s="3">
        <v>17381.6</v>
      </c>
      <c r="K46" s="9">
        <f>J46/D46-1</f>
        <v>-0.0252634294334374</v>
      </c>
    </row>
    <row r="47" spans="1:11" ht="12.75" customHeight="1">
      <c r="A47" s="1" t="s">
        <v>30</v>
      </c>
      <c r="B47" s="1">
        <f>VLOOKUP(A47,'[1]Данные'!$A$4:$B$87,2,0)</f>
        <v>0</v>
      </c>
      <c r="C47" s="1" t="s">
        <v>10</v>
      </c>
      <c r="D47" s="3">
        <v>21562.4</v>
      </c>
      <c r="E47" s="11">
        <v>19204.2</v>
      </c>
      <c r="F47" s="11">
        <v>20346.3</v>
      </c>
      <c r="G47" s="8">
        <v>21725</v>
      </c>
      <c r="H47" s="3">
        <v>21240.2</v>
      </c>
      <c r="I47" s="3">
        <v>23992.4</v>
      </c>
      <c r="J47" s="3">
        <v>21019.3</v>
      </c>
      <c r="K47" s="9">
        <f>J47/D47-1</f>
        <v>-0.025187363187771372</v>
      </c>
    </row>
    <row r="48" spans="1:11" ht="12.75" customHeight="1">
      <c r="A48" s="1" t="s">
        <v>36</v>
      </c>
      <c r="B48" s="1">
        <f>VLOOKUP(A48,'[1]Данные'!$A$4:$B$87,2,0)</f>
        <v>0</v>
      </c>
      <c r="C48" s="1" t="s">
        <v>10</v>
      </c>
      <c r="D48" s="11">
        <v>57657.2</v>
      </c>
      <c r="E48" s="3">
        <v>52713.1</v>
      </c>
      <c r="F48" s="3">
        <v>61772.6</v>
      </c>
      <c r="G48" s="3">
        <v>69299.4</v>
      </c>
      <c r="H48" s="3">
        <v>85110.8</v>
      </c>
      <c r="I48" s="3">
        <v>61144.6</v>
      </c>
      <c r="J48" s="3">
        <v>56214.6</v>
      </c>
      <c r="K48" s="9">
        <f>J48/D48-1</f>
        <v>-0.025020292348570505</v>
      </c>
    </row>
    <row r="49" spans="1:11" ht="12.75" customHeight="1">
      <c r="A49" s="1" t="s">
        <v>39</v>
      </c>
      <c r="B49" s="1" t="str">
        <f>VLOOKUP(A49,'[1]Данные'!$A$4:$B$87,2,0)</f>
        <v>ЦАО</v>
      </c>
      <c r="C49" s="1" t="s">
        <v>10</v>
      </c>
      <c r="D49" s="3">
        <v>22659.6</v>
      </c>
      <c r="E49" s="8">
        <v>19022</v>
      </c>
      <c r="F49" s="3">
        <v>21454.4</v>
      </c>
      <c r="G49" s="3">
        <v>21232.8</v>
      </c>
      <c r="H49" s="3">
        <v>25730.6</v>
      </c>
      <c r="I49" s="8">
        <v>24239</v>
      </c>
      <c r="J49" s="3">
        <v>22336.9</v>
      </c>
      <c r="K49" s="9">
        <f>J49/D49-1</f>
        <v>-0.0142412046108491</v>
      </c>
    </row>
    <row r="50" spans="1:11" ht="12.75" customHeight="1">
      <c r="A50" s="1" t="s">
        <v>25</v>
      </c>
      <c r="B50" s="1" t="str">
        <f>VLOOKUP(A50,'[1]Данные'!$A$4:$B$87,2,0)</f>
        <v>ЦАО</v>
      </c>
      <c r="C50" s="1" t="s">
        <v>10</v>
      </c>
      <c r="D50" s="3">
        <v>22025.8</v>
      </c>
      <c r="E50" s="3">
        <v>29371.6</v>
      </c>
      <c r="F50" s="8">
        <v>35045</v>
      </c>
      <c r="G50" s="3">
        <v>37935.9</v>
      </c>
      <c r="H50" s="3">
        <v>36020.7</v>
      </c>
      <c r="I50" s="3">
        <v>25009.8</v>
      </c>
      <c r="J50" s="3">
        <v>21723.4</v>
      </c>
      <c r="K50" s="9">
        <f>J50/D50-1</f>
        <v>-0.013729353757865659</v>
      </c>
    </row>
    <row r="51" spans="1:11" ht="12.75" customHeight="1">
      <c r="A51" s="1" t="s">
        <v>9</v>
      </c>
      <c r="B51" s="1">
        <f>VLOOKUP(A51,'[1]Данные'!$A$4:$B$87,2,0)</f>
        <v>0</v>
      </c>
      <c r="C51" s="1" t="s">
        <v>10</v>
      </c>
      <c r="D51" s="3">
        <v>69735.5</v>
      </c>
      <c r="E51" s="3">
        <v>81127.5</v>
      </c>
      <c r="F51" s="3">
        <v>84489.5</v>
      </c>
      <c r="G51" s="3">
        <v>96325.9</v>
      </c>
      <c r="H51" s="3">
        <v>81366.6</v>
      </c>
      <c r="I51" s="3">
        <v>70679.6</v>
      </c>
      <c r="J51" s="3">
        <v>69117.3</v>
      </c>
      <c r="K51" s="9">
        <f>J51/D51-1</f>
        <v>-0.008864925324977957</v>
      </c>
    </row>
    <row r="52" spans="1:11" ht="12.75" customHeight="1">
      <c r="A52" s="1" t="s">
        <v>66</v>
      </c>
      <c r="B52" s="1">
        <f>VLOOKUP(A52,'[1]Данные'!$A$4:$B$87,2,0)</f>
        <v>0</v>
      </c>
      <c r="C52" s="1" t="s">
        <v>10</v>
      </c>
      <c r="D52" s="3">
        <v>19047.8</v>
      </c>
      <c r="E52" s="11">
        <v>21750.7</v>
      </c>
      <c r="F52" s="3">
        <v>27252.4</v>
      </c>
      <c r="G52" s="3">
        <v>33409.4</v>
      </c>
      <c r="H52" s="8">
        <v>26656</v>
      </c>
      <c r="I52" s="3">
        <v>21110.7</v>
      </c>
      <c r="J52" s="8">
        <v>18982</v>
      </c>
      <c r="K52" s="9">
        <f>J52/D52-1</f>
        <v>-0.0034544671825617046</v>
      </c>
    </row>
    <row r="53" spans="1:11" ht="12.75" customHeight="1">
      <c r="A53" s="1" t="s">
        <v>32</v>
      </c>
      <c r="B53" s="1">
        <f>VLOOKUP(A53,'[1]Данные'!$A$4:$B$87,2,0)</f>
        <v>0</v>
      </c>
      <c r="C53" s="1" t="s">
        <v>10</v>
      </c>
      <c r="D53" s="8">
        <v>58565</v>
      </c>
      <c r="E53" s="3">
        <v>85552.2</v>
      </c>
      <c r="F53" s="3">
        <v>93473.8</v>
      </c>
      <c r="G53" s="8">
        <v>93037</v>
      </c>
      <c r="H53" s="3">
        <v>82175.5</v>
      </c>
      <c r="I53" s="3">
        <v>66136.2</v>
      </c>
      <c r="J53" s="3">
        <v>58478.4</v>
      </c>
      <c r="K53" s="9">
        <f>J53/D53-1</f>
        <v>-0.0014786988815845836</v>
      </c>
    </row>
    <row r="54" spans="1:11" ht="12.75" customHeight="1">
      <c r="A54" s="1" t="s">
        <v>89</v>
      </c>
      <c r="B54" s="1">
        <f>VLOOKUP(A54,'[1]Данные'!$A$4:$B$87,2,0)</f>
        <v>0</v>
      </c>
      <c r="C54" s="1" t="s">
        <v>10</v>
      </c>
      <c r="D54" s="11">
        <v>24435.9</v>
      </c>
      <c r="E54" s="3">
        <v>25565.1</v>
      </c>
      <c r="F54" s="11">
        <v>29110.1</v>
      </c>
      <c r="G54" s="3">
        <v>25647.7</v>
      </c>
      <c r="H54" s="3">
        <v>32025.3</v>
      </c>
      <c r="I54" s="3">
        <v>30720.9</v>
      </c>
      <c r="J54" s="3">
        <v>24606.9</v>
      </c>
      <c r="K54" s="9">
        <f>J54/D54-1</f>
        <v>0.0069979006298110935</v>
      </c>
    </row>
    <row r="55" spans="1:11" ht="12.75" customHeight="1">
      <c r="A55" s="1" t="s">
        <v>49</v>
      </c>
      <c r="B55" s="1" t="str">
        <f>VLOOKUP(A55,'[1]Данные'!$A$4:$B$87,2,0)</f>
        <v>ЦАО</v>
      </c>
      <c r="C55" s="1" t="s">
        <v>10</v>
      </c>
      <c r="D55" s="3">
        <v>19749.8</v>
      </c>
      <c r="E55" s="3">
        <v>20832.2</v>
      </c>
      <c r="F55" s="3">
        <v>24352.2</v>
      </c>
      <c r="G55" s="8">
        <v>26997</v>
      </c>
      <c r="H55" s="8">
        <v>25206</v>
      </c>
      <c r="I55" s="3">
        <v>21745.1</v>
      </c>
      <c r="J55" s="3">
        <v>20269.5</v>
      </c>
      <c r="K55" s="9">
        <f>J55/D55-1</f>
        <v>0.0263141905234483</v>
      </c>
    </row>
    <row r="56" spans="1:11" ht="12.75" customHeight="1">
      <c r="A56" s="1" t="s">
        <v>72</v>
      </c>
      <c r="B56" s="1" t="str">
        <f>VLOOKUP(A56,'[1]Данные'!$A$4:$B$87,2,0)</f>
        <v>ЦАО</v>
      </c>
      <c r="C56" s="1" t="s">
        <v>10</v>
      </c>
      <c r="D56" s="3">
        <v>24007.2</v>
      </c>
      <c r="E56" s="3">
        <v>24408.8</v>
      </c>
      <c r="F56" s="11">
        <v>29909.8</v>
      </c>
      <c r="G56" s="3">
        <v>30586.2</v>
      </c>
      <c r="H56" s="3">
        <v>23575.2</v>
      </c>
      <c r="I56" s="3">
        <v>19556.1</v>
      </c>
      <c r="J56" s="8">
        <v>24686</v>
      </c>
      <c r="K56" s="9">
        <f>J56/D56-1</f>
        <v>0.028274850878069913</v>
      </c>
    </row>
    <row r="57" spans="1:11" ht="12.75" customHeight="1">
      <c r="A57" s="1" t="s">
        <v>24</v>
      </c>
      <c r="B57" s="1">
        <f>VLOOKUP(A57,'[1]Данные'!$A$4:$B$87,2,0)</f>
        <v>0</v>
      </c>
      <c r="C57" s="1" t="s">
        <v>10</v>
      </c>
      <c r="D57" s="3">
        <v>12614.5</v>
      </c>
      <c r="E57" s="3">
        <v>14157.4</v>
      </c>
      <c r="F57" s="3">
        <v>16439.7</v>
      </c>
      <c r="G57" s="3">
        <v>17965.9</v>
      </c>
      <c r="H57" s="3">
        <v>18348.2</v>
      </c>
      <c r="I57" s="11">
        <v>15667.7</v>
      </c>
      <c r="J57" s="3">
        <v>13192.1</v>
      </c>
      <c r="K57" s="9">
        <f>J57/D57-1</f>
        <v>0.04578857663799596</v>
      </c>
    </row>
    <row r="58" spans="1:11" ht="12.75" customHeight="1">
      <c r="A58" s="1" t="s">
        <v>28</v>
      </c>
      <c r="B58" s="1">
        <f>VLOOKUP(A58,'[1]Данные'!$A$4:$B$87,2,0)</f>
        <v>0</v>
      </c>
      <c r="C58" s="1" t="s">
        <v>10</v>
      </c>
      <c r="D58" s="8">
        <v>30515</v>
      </c>
      <c r="E58" s="3">
        <v>23981.9</v>
      </c>
      <c r="F58" s="3">
        <v>31668.9</v>
      </c>
      <c r="G58" s="3">
        <v>62013.6</v>
      </c>
      <c r="H58" s="11">
        <v>47843.4</v>
      </c>
      <c r="I58" s="3">
        <v>31907.1</v>
      </c>
      <c r="J58" s="3">
        <v>32955.5</v>
      </c>
      <c r="K58" s="9">
        <f>J58/D58-1</f>
        <v>0.07997706046206776</v>
      </c>
    </row>
    <row r="59" spans="1:11" ht="12.75" customHeight="1">
      <c r="A59" s="1" t="s">
        <v>68</v>
      </c>
      <c r="B59" s="1">
        <f>VLOOKUP(A59,'[1]Данные'!$A$4:$B$87,2,0)</f>
        <v>0</v>
      </c>
      <c r="C59" s="1" t="s">
        <v>10</v>
      </c>
      <c r="D59" s="3">
        <v>133331.6</v>
      </c>
      <c r="E59" s="11">
        <v>170378.7</v>
      </c>
      <c r="F59" s="3">
        <v>177703.9</v>
      </c>
      <c r="G59" s="3">
        <v>251065.5</v>
      </c>
      <c r="H59" s="3">
        <v>214670.8</v>
      </c>
      <c r="I59" s="8">
        <v>166450</v>
      </c>
      <c r="J59" s="3">
        <v>144532.2</v>
      </c>
      <c r="K59" s="9">
        <f>J59/D59-1</f>
        <v>0.08400559207269698</v>
      </c>
    </row>
    <row r="60" spans="1:11" ht="12.75" customHeight="1">
      <c r="A60" s="1" t="s">
        <v>94</v>
      </c>
      <c r="B60" s="1" t="str">
        <f>VLOOKUP(A60,'[1]Данные'!$A$4:$B$87,2,0)</f>
        <v>ЦАО</v>
      </c>
      <c r="C60" s="1" t="s">
        <v>10</v>
      </c>
      <c r="D60" s="3">
        <v>29497.2</v>
      </c>
      <c r="E60" s="3">
        <v>23665.6</v>
      </c>
      <c r="F60" s="3">
        <v>38922.2</v>
      </c>
      <c r="G60" s="3">
        <v>55700.8</v>
      </c>
      <c r="H60" s="3">
        <v>45195.5</v>
      </c>
      <c r="I60" s="3">
        <v>38005.1</v>
      </c>
      <c r="J60" s="3">
        <v>32080.7</v>
      </c>
      <c r="K60" s="9">
        <f>J60/D60-1</f>
        <v>0.08758458429952665</v>
      </c>
    </row>
    <row r="61" spans="1:11" ht="12.75" customHeight="1">
      <c r="A61" s="1" t="s">
        <v>60</v>
      </c>
      <c r="B61" s="1">
        <f>VLOOKUP(A61,'[1]Данные'!$A$4:$B$87,2,0)</f>
        <v>0</v>
      </c>
      <c r="C61" s="1" t="s">
        <v>10</v>
      </c>
      <c r="D61" s="3">
        <v>5471.5</v>
      </c>
      <c r="E61" s="3">
        <v>7413.8</v>
      </c>
      <c r="F61" s="3">
        <v>4396.9</v>
      </c>
      <c r="G61" s="3">
        <v>13736.6</v>
      </c>
      <c r="H61" s="11">
        <v>6279.5</v>
      </c>
      <c r="I61" s="3">
        <v>2935.2</v>
      </c>
      <c r="J61" s="11">
        <v>5952.4</v>
      </c>
      <c r="K61" s="9">
        <f>J61/D61-1</f>
        <v>0.0878918029790734</v>
      </c>
    </row>
    <row r="62" spans="1:11" ht="12.75" customHeight="1">
      <c r="A62" s="1" t="s">
        <v>62</v>
      </c>
      <c r="B62" s="1">
        <f>VLOOKUP(A62,'[1]Данные'!$A$4:$B$87,2,0)</f>
        <v>0</v>
      </c>
      <c r="C62" s="1" t="s">
        <v>10</v>
      </c>
      <c r="D62" s="3">
        <v>32584.9</v>
      </c>
      <c r="E62" s="3">
        <v>31829.4</v>
      </c>
      <c r="F62" s="3">
        <v>49238.2</v>
      </c>
      <c r="G62" s="3">
        <v>42945.6</v>
      </c>
      <c r="H62" s="3">
        <v>40078.8</v>
      </c>
      <c r="I62" s="8">
        <v>34252</v>
      </c>
      <c r="J62" s="3">
        <v>36627.5</v>
      </c>
      <c r="K62" s="9">
        <f>J62/D62-1</f>
        <v>0.12406360001104799</v>
      </c>
    </row>
    <row r="63" spans="1:11" ht="12.75" customHeight="1">
      <c r="A63" s="1" t="s">
        <v>76</v>
      </c>
      <c r="B63" s="1">
        <f>VLOOKUP(A63,'[1]Данные'!$A$4:$B$87,2,0)</f>
        <v>0</v>
      </c>
      <c r="C63" s="1" t="s">
        <v>10</v>
      </c>
      <c r="D63" s="3">
        <v>116878.2</v>
      </c>
      <c r="E63" s="3">
        <v>104150.5</v>
      </c>
      <c r="F63" s="8">
        <v>126628</v>
      </c>
      <c r="G63" s="3">
        <v>141980.2</v>
      </c>
      <c r="H63" s="3">
        <v>144248.6</v>
      </c>
      <c r="I63" s="11">
        <v>116274.6</v>
      </c>
      <c r="J63" s="3">
        <v>131876.2</v>
      </c>
      <c r="K63" s="9">
        <f>J63/D63-1</f>
        <v>0.128321620285049</v>
      </c>
    </row>
    <row r="64" spans="1:11" ht="12.75" customHeight="1">
      <c r="A64" s="1" t="s">
        <v>46</v>
      </c>
      <c r="B64" s="1">
        <f>VLOOKUP(A64,'[1]Данные'!$A$4:$B$87,2,0)</f>
        <v>0</v>
      </c>
      <c r="C64" s="1" t="s">
        <v>10</v>
      </c>
      <c r="D64" s="3">
        <v>65578.8</v>
      </c>
      <c r="E64" s="3">
        <v>83400.5</v>
      </c>
      <c r="F64" s="3">
        <v>101363.9</v>
      </c>
      <c r="G64" s="3">
        <v>116346.6</v>
      </c>
      <c r="H64" s="3">
        <v>96419.7</v>
      </c>
      <c r="I64" s="8">
        <v>78441</v>
      </c>
      <c r="J64" s="11">
        <v>74863.5</v>
      </c>
      <c r="K64" s="9">
        <f>J64/D64-1</f>
        <v>0.14158081575143178</v>
      </c>
    </row>
    <row r="65" spans="1:11" ht="12.75" customHeight="1">
      <c r="A65" s="1" t="s">
        <v>44</v>
      </c>
      <c r="B65" s="1" t="str">
        <f>VLOOKUP(A65,'[1]Данные'!$A$4:$B$87,2,0)</f>
        <v>ЦАО</v>
      </c>
      <c r="C65" s="1" t="s">
        <v>10</v>
      </c>
      <c r="D65" s="3">
        <v>187933.3</v>
      </c>
      <c r="E65" s="3">
        <v>191779.8</v>
      </c>
      <c r="F65" s="11">
        <v>236842.4</v>
      </c>
      <c r="G65" s="3">
        <v>250342.2</v>
      </c>
      <c r="H65" s="3">
        <v>264513.5</v>
      </c>
      <c r="I65" s="3">
        <v>235211.6</v>
      </c>
      <c r="J65" s="3">
        <v>214665.8</v>
      </c>
      <c r="K65" s="9">
        <f>J65/D65-1</f>
        <v>0.14224461550986445</v>
      </c>
    </row>
    <row r="66" spans="1:11" ht="12.75" customHeight="1">
      <c r="A66" s="1" t="s">
        <v>75</v>
      </c>
      <c r="B66" s="1">
        <f>VLOOKUP(A66,'[1]Данные'!$A$4:$B$87,2,0)</f>
        <v>0</v>
      </c>
      <c r="C66" s="1" t="s">
        <v>10</v>
      </c>
      <c r="D66" s="3">
        <v>8820.3</v>
      </c>
      <c r="E66" s="3">
        <v>11882.1</v>
      </c>
      <c r="F66" s="3">
        <v>15144.3</v>
      </c>
      <c r="G66" s="3">
        <v>11856.2</v>
      </c>
      <c r="H66" s="3">
        <v>12317.3</v>
      </c>
      <c r="I66" s="3">
        <v>10838.4</v>
      </c>
      <c r="J66" s="11">
        <v>10093.7</v>
      </c>
      <c r="K66" s="9">
        <f>J66/D66-1</f>
        <v>0.1443715066380964</v>
      </c>
    </row>
    <row r="67" spans="1:11" ht="12.75" customHeight="1">
      <c r="A67" s="1" t="s">
        <v>15</v>
      </c>
      <c r="B67" s="1">
        <f>VLOOKUP(A67,'[1]Данные'!$A$4:$B$87,2,0)</f>
        <v>0</v>
      </c>
      <c r="C67" s="1" t="s">
        <v>10</v>
      </c>
      <c r="D67" s="3">
        <v>54472.4</v>
      </c>
      <c r="E67" s="3">
        <v>57264.9</v>
      </c>
      <c r="F67" s="8">
        <v>60788</v>
      </c>
      <c r="G67" s="3">
        <v>68051.3</v>
      </c>
      <c r="H67" s="3">
        <v>86556.9</v>
      </c>
      <c r="I67" s="3">
        <v>82833.3</v>
      </c>
      <c r="J67" s="11">
        <v>62829.5</v>
      </c>
      <c r="K67" s="9">
        <f>J67/D67-1</f>
        <v>0.15341897915274516</v>
      </c>
    </row>
    <row r="68" spans="1:11" ht="12.75" customHeight="1">
      <c r="A68" s="1" t="s">
        <v>57</v>
      </c>
      <c r="B68" s="1">
        <f>VLOOKUP(A68,'[1]Данные'!$A$4:$B$87,2,0)</f>
        <v>0</v>
      </c>
      <c r="C68" s="1" t="s">
        <v>10</v>
      </c>
      <c r="D68" s="3">
        <v>14167.6</v>
      </c>
      <c r="E68" s="8">
        <v>18032</v>
      </c>
      <c r="F68" s="3">
        <v>22837.9</v>
      </c>
      <c r="G68" s="3">
        <v>24476.4</v>
      </c>
      <c r="H68" s="3">
        <v>22079.8</v>
      </c>
      <c r="I68" s="3">
        <v>20399.4</v>
      </c>
      <c r="J68" s="3">
        <v>16908.1</v>
      </c>
      <c r="K68" s="9">
        <f>J68/D68-1</f>
        <v>0.19343431491572316</v>
      </c>
    </row>
    <row r="69" spans="1:11" ht="12.75" customHeight="1">
      <c r="A69" s="1" t="s">
        <v>42</v>
      </c>
      <c r="B69" s="1" t="str">
        <f>VLOOKUP(A69,'[1]Данные'!$A$4:$B$87,2,0)</f>
        <v>ЦАО</v>
      </c>
      <c r="C69" s="1" t="s">
        <v>10</v>
      </c>
      <c r="D69" s="3">
        <v>158875.8</v>
      </c>
      <c r="E69" s="3">
        <v>198675.9</v>
      </c>
      <c r="F69" s="3">
        <v>204986.6</v>
      </c>
      <c r="G69" s="3">
        <v>235521.5</v>
      </c>
      <c r="H69" s="3">
        <v>191952.8</v>
      </c>
      <c r="I69" s="3">
        <v>211012.9</v>
      </c>
      <c r="J69" s="8">
        <v>190895</v>
      </c>
      <c r="K69" s="9">
        <f>J69/D69-1</f>
        <v>0.201536042619455</v>
      </c>
    </row>
    <row r="70" spans="1:11" ht="12.75" customHeight="1">
      <c r="A70" s="1" t="s">
        <v>29</v>
      </c>
      <c r="B70" s="1" t="str">
        <f>VLOOKUP(A70,'[1]Данные'!$A$4:$B$87,2,0)</f>
        <v>ЦАО</v>
      </c>
      <c r="C70" s="1" t="s">
        <v>10</v>
      </c>
      <c r="D70" s="3">
        <v>32214.5</v>
      </c>
      <c r="E70" s="3">
        <v>30114.9</v>
      </c>
      <c r="F70" s="3">
        <v>34361.2</v>
      </c>
      <c r="G70" s="3">
        <v>35613.7</v>
      </c>
      <c r="H70" s="8">
        <v>36634</v>
      </c>
      <c r="I70" s="8">
        <v>38025</v>
      </c>
      <c r="J70" s="3">
        <v>38980.1</v>
      </c>
      <c r="K70" s="9">
        <f>J70/D70-1</f>
        <v>0.21001722826677427</v>
      </c>
    </row>
    <row r="71" spans="1:11" ht="12.75" customHeight="1">
      <c r="A71" s="1" t="s">
        <v>45</v>
      </c>
      <c r="B71" s="1" t="str">
        <f>VLOOKUP(A71,'[1]Данные'!$A$4:$B$87,2,0)</f>
        <v>ЦАО</v>
      </c>
      <c r="C71" s="1" t="s">
        <v>10</v>
      </c>
      <c r="D71" s="3">
        <v>63261.5</v>
      </c>
      <c r="E71" s="8">
        <v>74766</v>
      </c>
      <c r="F71" s="11">
        <v>92866.9</v>
      </c>
      <c r="G71" s="3">
        <v>95459.9</v>
      </c>
      <c r="H71" s="3">
        <v>76226.3</v>
      </c>
      <c r="I71" s="3">
        <v>62532.3</v>
      </c>
      <c r="J71" s="3">
        <v>77237.5</v>
      </c>
      <c r="K71" s="9">
        <f>J71/D71-1</f>
        <v>0.22092425883041034</v>
      </c>
    </row>
    <row r="72" spans="1:11" ht="12.75" customHeight="1">
      <c r="A72" s="1" t="s">
        <v>88</v>
      </c>
      <c r="B72" s="1">
        <f>VLOOKUP(A72,'[1]Данные'!$A$4:$B$87,2,0)</f>
        <v>0</v>
      </c>
      <c r="C72" s="1" t="s">
        <v>10</v>
      </c>
      <c r="D72" s="3">
        <v>35556.7</v>
      </c>
      <c r="E72" s="3">
        <v>50243.5</v>
      </c>
      <c r="F72" s="3">
        <v>44740.1</v>
      </c>
      <c r="G72" s="3">
        <v>48675.3</v>
      </c>
      <c r="H72" s="3">
        <v>45008.8</v>
      </c>
      <c r="I72" s="3">
        <v>42347.9</v>
      </c>
      <c r="J72" s="11">
        <v>43743.9</v>
      </c>
      <c r="K72" s="9">
        <f>J72/D72-1</f>
        <v>0.23025758858386758</v>
      </c>
    </row>
    <row r="73" spans="1:11" ht="12.75" customHeight="1">
      <c r="A73" s="1" t="s">
        <v>16</v>
      </c>
      <c r="B73" s="1">
        <f>VLOOKUP(A73,'[1]Данные'!$A$4:$B$87,2,0)</f>
        <v>0</v>
      </c>
      <c r="C73" s="1" t="s">
        <v>10</v>
      </c>
      <c r="D73" s="3">
        <v>24240.5</v>
      </c>
      <c r="E73" s="3">
        <v>23895.1</v>
      </c>
      <c r="F73" s="11">
        <v>30115.6</v>
      </c>
      <c r="G73" s="3">
        <v>28076.4</v>
      </c>
      <c r="H73" s="3">
        <v>34426.4</v>
      </c>
      <c r="I73" s="3">
        <v>39455.3</v>
      </c>
      <c r="J73" s="3">
        <v>30394.9</v>
      </c>
      <c r="K73" s="9">
        <f>J73/D73-1</f>
        <v>0.2538891524514759</v>
      </c>
    </row>
    <row r="74" spans="1:11" ht="12.75" customHeight="1">
      <c r="A74" s="1" t="s">
        <v>87</v>
      </c>
      <c r="B74" s="1">
        <f>VLOOKUP(A74,'[1]Данные'!$A$4:$B$87,2,0)</f>
        <v>0</v>
      </c>
      <c r="C74" s="1" t="s">
        <v>10</v>
      </c>
      <c r="D74" s="3">
        <v>35936.8</v>
      </c>
      <c r="E74" s="3">
        <v>39010.4</v>
      </c>
      <c r="F74" s="3">
        <v>44441.4</v>
      </c>
      <c r="G74" s="3">
        <v>60512.8</v>
      </c>
      <c r="H74" s="11">
        <v>69714.6</v>
      </c>
      <c r="I74" s="3">
        <v>55754.3</v>
      </c>
      <c r="J74" s="3">
        <v>45366.3</v>
      </c>
      <c r="K74" s="9">
        <f>J74/D74-1</f>
        <v>0.26239119788072385</v>
      </c>
    </row>
    <row r="75" spans="1:11" ht="12.75" customHeight="1">
      <c r="A75" s="1" t="s">
        <v>43</v>
      </c>
      <c r="B75" s="1">
        <f>VLOOKUP(A75,'[1]Данные'!$A$4:$B$87,2,0)</f>
        <v>0</v>
      </c>
      <c r="C75" s="1" t="s">
        <v>10</v>
      </c>
      <c r="D75" s="3">
        <v>16243.8</v>
      </c>
      <c r="E75" s="3">
        <v>32287.2</v>
      </c>
      <c r="F75" s="8">
        <v>29959</v>
      </c>
      <c r="G75" s="3">
        <v>35910.4</v>
      </c>
      <c r="H75" s="3">
        <v>34869.9</v>
      </c>
      <c r="I75" s="3">
        <v>19189.4</v>
      </c>
      <c r="J75" s="3">
        <v>20813.6</v>
      </c>
      <c r="K75" s="9">
        <f>J75/D75-1</f>
        <v>0.28132579815067893</v>
      </c>
    </row>
    <row r="76" spans="1:11" ht="12.75" customHeight="1">
      <c r="A76" s="1" t="s">
        <v>51</v>
      </c>
      <c r="B76" s="1">
        <f>VLOOKUP(A76,'[1]Данные'!$A$4:$B$87,2,0)</f>
        <v>0</v>
      </c>
      <c r="C76" s="1" t="s">
        <v>10</v>
      </c>
      <c r="D76" s="3">
        <v>115986.8</v>
      </c>
      <c r="E76" s="3">
        <v>128194.3</v>
      </c>
      <c r="F76" s="3">
        <v>145345.4</v>
      </c>
      <c r="G76" s="3">
        <v>133034.5</v>
      </c>
      <c r="H76" s="3">
        <v>129354.9</v>
      </c>
      <c r="I76" s="3">
        <v>133186.5</v>
      </c>
      <c r="J76" s="3">
        <v>149700.8</v>
      </c>
      <c r="K76" s="9">
        <f>J76/D76-1</f>
        <v>0.2906710073904961</v>
      </c>
    </row>
    <row r="77" spans="1:11" ht="12.75" customHeight="1">
      <c r="A77" s="1" t="s">
        <v>73</v>
      </c>
      <c r="B77" s="1">
        <f>VLOOKUP(A77,'[1]Данные'!$A$4:$B$87,2,0)</f>
        <v>0</v>
      </c>
      <c r="C77" s="1" t="s">
        <v>10</v>
      </c>
      <c r="D77" s="3">
        <v>119545.3</v>
      </c>
      <c r="E77" s="3">
        <v>171737.8</v>
      </c>
      <c r="F77" s="11">
        <v>198127.4</v>
      </c>
      <c r="G77" s="3">
        <v>213091.9</v>
      </c>
      <c r="H77" s="3">
        <v>186060.1</v>
      </c>
      <c r="I77" s="3">
        <v>168816.2</v>
      </c>
      <c r="J77" s="11">
        <v>157156.2</v>
      </c>
      <c r="K77" s="9">
        <f>J77/D77-1</f>
        <v>0.31461630026441867</v>
      </c>
    </row>
    <row r="78" spans="1:11" ht="12.75" customHeight="1">
      <c r="A78" s="1" t="s">
        <v>78</v>
      </c>
      <c r="B78" s="1">
        <f>VLOOKUP(A78,'[1]Данные'!$A$4:$B$87,2,0)</f>
        <v>0</v>
      </c>
      <c r="C78" s="1" t="s">
        <v>10</v>
      </c>
      <c r="D78" s="3">
        <v>69665.5</v>
      </c>
      <c r="E78" s="3">
        <v>120340.5</v>
      </c>
      <c r="F78" s="8">
        <v>147210</v>
      </c>
      <c r="G78" s="3">
        <v>141289.4</v>
      </c>
      <c r="H78" s="3">
        <v>145366.3</v>
      </c>
      <c r="I78" s="3">
        <v>130183.4</v>
      </c>
      <c r="J78" s="3">
        <v>97442.9</v>
      </c>
      <c r="K78" s="9">
        <f>J78/D78-1</f>
        <v>0.39872533750565187</v>
      </c>
    </row>
    <row r="79" spans="1:11" ht="12.75" customHeight="1">
      <c r="A79" s="1" t="s">
        <v>11</v>
      </c>
      <c r="B79" s="1">
        <f>VLOOKUP(A79,'[1]Данные'!$A$4:$B$87,2,0)</f>
        <v>0</v>
      </c>
      <c r="C79" s="1" t="s">
        <v>10</v>
      </c>
      <c r="D79" s="3">
        <v>14774.4</v>
      </c>
      <c r="E79" s="11">
        <v>15948.3</v>
      </c>
      <c r="F79" s="3">
        <v>12528.6</v>
      </c>
      <c r="G79" s="3">
        <v>17202.5</v>
      </c>
      <c r="H79" s="3">
        <v>21508.7</v>
      </c>
      <c r="I79" s="3">
        <v>21525.2</v>
      </c>
      <c r="J79" s="11">
        <v>22502.6</v>
      </c>
      <c r="K79" s="9">
        <f>J79/D79-1</f>
        <v>0.5230804635044402</v>
      </c>
    </row>
    <row r="80" spans="1:11" ht="12.75" customHeight="1">
      <c r="A80" s="1" t="s">
        <v>64</v>
      </c>
      <c r="B80" s="1">
        <f>VLOOKUP(A80,'[1]Данные'!$A$4:$B$87,2,0)</f>
        <v>0</v>
      </c>
      <c r="C80" s="1" t="s">
        <v>10</v>
      </c>
      <c r="D80" s="11">
        <v>28478.8</v>
      </c>
      <c r="E80" s="8">
        <v>54626</v>
      </c>
      <c r="F80" s="3">
        <v>51436.5</v>
      </c>
      <c r="G80" s="3">
        <v>57688.7</v>
      </c>
      <c r="H80" s="3">
        <v>55260.8</v>
      </c>
      <c r="I80" s="3">
        <v>47106.2</v>
      </c>
      <c r="J80" s="11">
        <v>44859.1</v>
      </c>
      <c r="K80" s="9">
        <f>J80/D80-1</f>
        <v>0.5751752180569405</v>
      </c>
    </row>
    <row r="81" spans="1:11" ht="12.75" customHeight="1">
      <c r="A81" s="1" t="s">
        <v>54</v>
      </c>
      <c r="B81" s="1">
        <f>VLOOKUP(A81,'[1]Данные'!$A$4:$B$87,2,0)</f>
        <v>0</v>
      </c>
      <c r="C81" s="1" t="s">
        <v>10</v>
      </c>
      <c r="D81" s="3">
        <v>5634.8</v>
      </c>
      <c r="E81" s="3">
        <v>11801.5</v>
      </c>
      <c r="F81" s="3">
        <v>13631.1</v>
      </c>
      <c r="G81" s="11">
        <v>12488.5</v>
      </c>
      <c r="H81" s="3">
        <v>13211.3</v>
      </c>
      <c r="I81" s="11">
        <v>11353.9</v>
      </c>
      <c r="J81" s="3">
        <v>9820.5</v>
      </c>
      <c r="K81" s="9">
        <f>J81/D81-1</f>
        <v>0.7428302690423794</v>
      </c>
    </row>
    <row r="82" spans="1:11" ht="12.75" customHeight="1">
      <c r="A82" s="1" t="s">
        <v>90</v>
      </c>
      <c r="B82" s="1">
        <f>VLOOKUP(A82,'[1]Данные'!$A$4:$B$87,2,0)</f>
        <v>0</v>
      </c>
      <c r="C82" s="1" t="s">
        <v>10</v>
      </c>
      <c r="D82" s="3">
        <v>91401.5</v>
      </c>
      <c r="E82" s="3">
        <v>125356.6</v>
      </c>
      <c r="F82" s="8">
        <v>164483</v>
      </c>
      <c r="G82" s="3">
        <v>199263.3</v>
      </c>
      <c r="H82" s="3">
        <v>218528.9</v>
      </c>
      <c r="I82" s="8">
        <v>198890</v>
      </c>
      <c r="J82" s="3">
        <v>162842.9</v>
      </c>
      <c r="K82" s="9">
        <f>J82/D82-1</f>
        <v>0.7816217458137995</v>
      </c>
    </row>
    <row r="83" spans="1:11" ht="12.75" customHeight="1">
      <c r="A83" s="1" t="s">
        <v>61</v>
      </c>
      <c r="B83" s="1">
        <f>VLOOKUP(A83,'[1]Данные'!$A$4:$B$87,2,0)</f>
        <v>0</v>
      </c>
      <c r="C83" s="1" t="s">
        <v>10</v>
      </c>
      <c r="D83" s="3">
        <v>18373.4</v>
      </c>
      <c r="E83" s="3">
        <v>24515.4</v>
      </c>
      <c r="F83" s="8">
        <v>44123</v>
      </c>
      <c r="G83" s="3">
        <v>41229.2</v>
      </c>
      <c r="H83" s="3">
        <v>49074.8</v>
      </c>
      <c r="I83" s="3">
        <v>38661.6</v>
      </c>
      <c r="J83" s="3">
        <v>35117.9</v>
      </c>
      <c r="K83" s="9">
        <f>J83/D83-1</f>
        <v>0.9113446613038414</v>
      </c>
    </row>
    <row r="84" spans="1:11" ht="12.75" customHeight="1">
      <c r="A84" s="1" t="s">
        <v>63</v>
      </c>
      <c r="B84" s="1">
        <f>VLOOKUP(A84,'[1]Данные'!$A$4:$B$87,2,0)</f>
        <v>0</v>
      </c>
      <c r="C84" s="1" t="s">
        <v>10</v>
      </c>
      <c r="D84">
        <v>0</v>
      </c>
      <c r="H84" s="8">
        <v>8</v>
      </c>
      <c r="I84" s="3">
        <v>37554.4</v>
      </c>
      <c r="J84" s="3">
        <v>60426.7</v>
      </c>
      <c r="K84" s="9">
        <v>1</v>
      </c>
    </row>
    <row r="85" spans="1:11" ht="12.75" customHeight="1">
      <c r="A85" s="1" t="s">
        <v>77</v>
      </c>
      <c r="B85" s="1">
        <f>VLOOKUP(A85,'[1]Данные'!$A$4:$B$87,2,0)</f>
        <v>0</v>
      </c>
      <c r="C85" s="1" t="s">
        <v>10</v>
      </c>
      <c r="D85">
        <v>0</v>
      </c>
      <c r="F85" s="12" t="s">
        <v>1</v>
      </c>
      <c r="I85" s="11">
        <v>78282.3</v>
      </c>
      <c r="J85" s="8">
        <v>30628</v>
      </c>
      <c r="K85" s="9">
        <v>1</v>
      </c>
    </row>
    <row r="86" spans="1:11" ht="12.75" customHeight="1">
      <c r="A86" s="1" t="s">
        <v>17</v>
      </c>
      <c r="B86" s="1" t="str">
        <f>VLOOKUP(A86,'[1]Данные'!$A$4:$B$87,2,0)</f>
        <v>ЦАО</v>
      </c>
      <c r="C86" s="1" t="s">
        <v>10</v>
      </c>
      <c r="D86" s="3">
        <v>16888.4</v>
      </c>
      <c r="E86" s="3">
        <v>117199.9</v>
      </c>
      <c r="F86" s="3">
        <v>100947.9</v>
      </c>
      <c r="G86" s="11">
        <v>76789.8</v>
      </c>
      <c r="H86" s="3">
        <v>61457.7</v>
      </c>
      <c r="I86" s="3">
        <v>58170.8</v>
      </c>
      <c r="J86" s="3">
        <v>51313.1</v>
      </c>
      <c r="K86" s="13">
        <f>J86/D86-1</f>
        <v>2.0383636105255674</v>
      </c>
    </row>
    <row r="87" spans="1:11" ht="12.75" customHeight="1">
      <c r="A87" s="1" t="s">
        <v>13</v>
      </c>
      <c r="B87" s="1">
        <v>0</v>
      </c>
      <c r="C87" s="1" t="s">
        <v>10</v>
      </c>
      <c r="D87" s="3">
        <v>284.9</v>
      </c>
      <c r="E87" s="3">
        <v>246.3</v>
      </c>
      <c r="F87" s="8">
        <v>252</v>
      </c>
      <c r="G87" s="8">
        <v>2064</v>
      </c>
      <c r="H87" s="3">
        <v>1402.6</v>
      </c>
      <c r="I87" s="3">
        <v>1115.6</v>
      </c>
      <c r="J87" s="3">
        <v>1026.4</v>
      </c>
      <c r="K87" s="13">
        <f>J87/D87-1</f>
        <v>2.602667602667603</v>
      </c>
    </row>
    <row r="88" spans="1:11" ht="12.75" customHeight="1">
      <c r="A88" s="1" t="s">
        <v>55</v>
      </c>
      <c r="B88" s="1">
        <f>VLOOKUP(A88,'[1]Данные'!$A$4:$B$87,2,0)</f>
        <v>0</v>
      </c>
      <c r="C88" s="1" t="s">
        <v>10</v>
      </c>
      <c r="D88" s="3">
        <v>365.9</v>
      </c>
      <c r="E88" s="3">
        <v>267.6</v>
      </c>
      <c r="F88" s="3">
        <v>1247.5</v>
      </c>
      <c r="G88" s="3">
        <v>2500.3</v>
      </c>
      <c r="H88" s="3">
        <v>3716.6</v>
      </c>
      <c r="I88" s="3">
        <v>2893.6</v>
      </c>
      <c r="J88" s="3">
        <v>3766.5</v>
      </c>
      <c r="K88" s="13">
        <f>J88/D88-1</f>
        <v>9.293796119158241</v>
      </c>
    </row>
  </sheetData>
  <sheetProtection/>
  <autoFilter ref="A3:Z88"/>
  <mergeCells count="1">
    <mergeCell ref="A1:Z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0.8515625" style="0" customWidth="1"/>
    <col min="2" max="2" width="192.28125" style="0" customWidth="1"/>
  </cols>
  <sheetData>
    <row r="1" spans="1:26" ht="12.75" customHeight="1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/>
    <row r="3" spans="1:2" ht="12.75" customHeight="1">
      <c r="A3" s="1" t="s">
        <v>95</v>
      </c>
      <c r="B3" s="4" t="s">
        <v>96</v>
      </c>
    </row>
    <row r="4" spans="1:2" ht="76.5" customHeight="1">
      <c r="A4" s="1" t="s">
        <v>97</v>
      </c>
      <c r="B4" s="4" t="s">
        <v>98</v>
      </c>
    </row>
    <row r="5" spans="1:2" ht="12.75" customHeight="1">
      <c r="A5" s="1" t="s">
        <v>99</v>
      </c>
      <c r="B5" s="4" t="s">
        <v>100</v>
      </c>
    </row>
    <row r="6" spans="1:2" ht="12.75" customHeight="1">
      <c r="A6" s="1" t="s">
        <v>101</v>
      </c>
      <c r="B6" s="4" t="s">
        <v>102</v>
      </c>
    </row>
    <row r="7" spans="1:2" ht="12.75" customHeight="1">
      <c r="A7" s="1" t="s">
        <v>103</v>
      </c>
      <c r="B7" s="4" t="s">
        <v>104</v>
      </c>
    </row>
    <row r="8" spans="1:2" ht="12.75" customHeight="1">
      <c r="A8" s="1" t="s">
        <v>105</v>
      </c>
      <c r="B8" s="4" t="s">
        <v>106</v>
      </c>
    </row>
    <row r="9" spans="1:2" ht="12.75" customHeight="1">
      <c r="A9" s="1" t="s">
        <v>107</v>
      </c>
      <c r="B9" s="4" t="s">
        <v>108</v>
      </c>
    </row>
    <row r="10" spans="1:2" ht="12.75" customHeight="1">
      <c r="A10" s="1" t="s">
        <v>109</v>
      </c>
      <c r="B10" s="4" t="s">
        <v>110</v>
      </c>
    </row>
    <row r="11" spans="1:2" ht="12.75" customHeight="1">
      <c r="A11" s="1" t="s">
        <v>111</v>
      </c>
      <c r="B11" s="4" t="s">
        <v>112</v>
      </c>
    </row>
    <row r="12" spans="1:2" ht="12.75" customHeight="1">
      <c r="A12" s="1" t="s">
        <v>113</v>
      </c>
      <c r="B12" s="4" t="s">
        <v>114</v>
      </c>
    </row>
    <row r="13" spans="1:2" ht="12.75" customHeight="1">
      <c r="A13" s="1" t="s">
        <v>115</v>
      </c>
      <c r="B13" s="4" t="s">
        <v>116</v>
      </c>
    </row>
  </sheetData>
  <sheetProtection/>
  <mergeCells count="1">
    <mergeCell ref="A1:Z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2017-03-11T07:25:03Z</dcterms:created>
  <dcterms:modified xsi:type="dcterms:W3CDTF">2017-03-11T07:25:06Z</dcterms:modified>
  <cp:category/>
  <cp:version/>
  <cp:contentType/>
  <cp:contentStatus/>
</cp:coreProperties>
</file>