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00"/>
  </bookViews>
  <sheets>
    <sheet name="Лист2" sheetId="2" r:id="rId1"/>
    <sheet name="Лист3" sheetId="3" r:id="rId2"/>
  </sheets>
  <definedNames>
    <definedName name="_xlnm.Print_Titles" localSheetId="0">Лист2!$2:$2</definedName>
    <definedName name="_xlnm.Print_Area" localSheetId="0">Лист2!$A$1:$V$76</definedName>
  </definedNames>
  <calcPr calcId="145621"/>
</workbook>
</file>

<file path=xl/calcChain.xml><?xml version="1.0" encoding="utf-8"?>
<calcChain xmlns="http://schemas.openxmlformats.org/spreadsheetml/2006/main">
  <c r="U77" i="2" l="1"/>
  <c r="T77" i="2"/>
  <c r="R77" i="2"/>
  <c r="N77" i="2"/>
  <c r="L77" i="2"/>
  <c r="K77" i="2"/>
  <c r="I77" i="2"/>
  <c r="H77" i="2"/>
  <c r="F77" i="2"/>
  <c r="E77" i="2"/>
  <c r="O77" i="2" l="1"/>
  <c r="O80" i="2" s="1"/>
  <c r="P77" i="2"/>
  <c r="Q77" i="2"/>
  <c r="J73" i="2"/>
  <c r="J74" i="2"/>
  <c r="J75" i="2"/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S36" i="2" s="1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J76" i="2" l="1"/>
  <c r="M76" i="2"/>
  <c r="V55" i="2"/>
  <c r="V75" i="2"/>
  <c r="V74" i="2"/>
  <c r="V70" i="2"/>
  <c r="V66" i="2"/>
  <c r="V61" i="2"/>
  <c r="V60" i="2"/>
  <c r="V59" i="2"/>
  <c r="V58" i="2"/>
  <c r="V57" i="2"/>
  <c r="V56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7" i="2"/>
  <c r="V35" i="2"/>
  <c r="V34" i="2"/>
  <c r="V33" i="2"/>
  <c r="V31" i="2"/>
  <c r="V30" i="2"/>
  <c r="V28" i="2"/>
  <c r="V27" i="2"/>
  <c r="V26" i="2"/>
  <c r="V25" i="2"/>
  <c r="V24" i="2"/>
  <c r="V23" i="2"/>
  <c r="V22" i="2"/>
  <c r="V21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S75" i="2"/>
  <c r="S74" i="2"/>
  <c r="S70" i="2"/>
  <c r="S66" i="2"/>
  <c r="S61" i="2"/>
  <c r="S60" i="2"/>
  <c r="S59" i="2"/>
  <c r="S58" i="2"/>
  <c r="S57" i="2"/>
  <c r="S56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5" i="2"/>
  <c r="S34" i="2"/>
  <c r="S33" i="2"/>
  <c r="S31" i="2"/>
  <c r="S30" i="2"/>
  <c r="S29" i="2"/>
  <c r="S28" i="2"/>
  <c r="S27" i="2"/>
  <c r="S26" i="2"/>
  <c r="S25" i="2"/>
  <c r="S24" i="2"/>
  <c r="S23" i="2"/>
  <c r="S22" i="2"/>
  <c r="S21" i="2"/>
  <c r="S19" i="2"/>
  <c r="S18" i="2"/>
  <c r="S17" i="2"/>
  <c r="S16" i="2"/>
  <c r="S15" i="2"/>
  <c r="S14" i="2"/>
  <c r="S13" i="2"/>
  <c r="S12" i="2"/>
  <c r="S11" i="2"/>
  <c r="S9" i="2"/>
  <c r="S8" i="2"/>
  <c r="S7" i="2"/>
  <c r="S6" i="2"/>
  <c r="S5" i="2"/>
  <c r="S4" i="2"/>
  <c r="S3" i="2"/>
  <c r="V77" i="2" l="1"/>
  <c r="S77" i="2"/>
  <c r="M38" i="2"/>
  <c r="M58" i="2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3" i="2"/>
  <c r="M34" i="2"/>
  <c r="M35" i="2"/>
  <c r="M36" i="2"/>
  <c r="M37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6" i="2"/>
  <c r="M57" i="2"/>
  <c r="M59" i="2"/>
  <c r="M60" i="2"/>
  <c r="M61" i="2"/>
  <c r="M66" i="2"/>
  <c r="M70" i="2"/>
  <c r="M74" i="2"/>
  <c r="M75" i="2"/>
  <c r="M3" i="2"/>
  <c r="J40" i="2"/>
  <c r="J71" i="2"/>
  <c r="J55" i="2"/>
  <c r="J32" i="2"/>
  <c r="J4" i="2"/>
  <c r="J5" i="2"/>
  <c r="J21" i="2"/>
  <c r="J35" i="2"/>
  <c r="J28" i="2"/>
  <c r="J33" i="2"/>
  <c r="J36" i="2"/>
  <c r="J37" i="2"/>
  <c r="J34" i="2"/>
  <c r="J26" i="2"/>
  <c r="J29" i="2"/>
  <c r="J30" i="2"/>
  <c r="J39" i="2"/>
  <c r="J6" i="2"/>
  <c r="J7" i="2"/>
  <c r="J25" i="2"/>
  <c r="J8" i="2"/>
  <c r="J9" i="2"/>
  <c r="J10" i="2"/>
  <c r="J11" i="2"/>
  <c r="J12" i="2"/>
  <c r="J17" i="2"/>
  <c r="J13" i="2"/>
  <c r="J15" i="2"/>
  <c r="J18" i="2"/>
  <c r="J16" i="2"/>
  <c r="J20" i="2"/>
  <c r="J19" i="2"/>
  <c r="J14" i="2"/>
  <c r="J22" i="2"/>
  <c r="J23" i="2"/>
  <c r="J24" i="2"/>
  <c r="J27" i="2"/>
  <c r="J31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6" i="2"/>
  <c r="J57" i="2"/>
  <c r="J58" i="2"/>
  <c r="J59" i="2"/>
  <c r="J60" i="2"/>
  <c r="J61" i="2"/>
  <c r="J66" i="2"/>
  <c r="J67" i="2"/>
  <c r="J68" i="2"/>
  <c r="J69" i="2"/>
  <c r="J70" i="2"/>
  <c r="J3" i="2"/>
  <c r="G4" i="2"/>
  <c r="G5" i="2"/>
  <c r="G21" i="2"/>
  <c r="G35" i="2"/>
  <c r="G28" i="2"/>
  <c r="G33" i="2"/>
  <c r="G36" i="2"/>
  <c r="G37" i="2"/>
  <c r="G34" i="2"/>
  <c r="G26" i="2"/>
  <c r="G29" i="2"/>
  <c r="G30" i="2"/>
  <c r="G39" i="2"/>
  <c r="G40" i="2"/>
  <c r="G6" i="2"/>
  <c r="G7" i="2"/>
  <c r="G25" i="2"/>
  <c r="G8" i="2"/>
  <c r="G9" i="2"/>
  <c r="G10" i="2"/>
  <c r="G11" i="2"/>
  <c r="G12" i="2"/>
  <c r="G17" i="2"/>
  <c r="G13" i="2"/>
  <c r="G15" i="2"/>
  <c r="G18" i="2"/>
  <c r="G16" i="2"/>
  <c r="G20" i="2"/>
  <c r="G19" i="2"/>
  <c r="G14" i="2"/>
  <c r="G22" i="2"/>
  <c r="G23" i="2"/>
  <c r="G24" i="2"/>
  <c r="G27" i="2"/>
  <c r="G31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2" i="2"/>
  <c r="G3" i="2"/>
  <c r="G77" i="2" l="1"/>
  <c r="M77" i="2"/>
  <c r="J77" i="2"/>
</calcChain>
</file>

<file path=xl/sharedStrings.xml><?xml version="1.0" encoding="utf-8"?>
<sst xmlns="http://schemas.openxmlformats.org/spreadsheetml/2006/main" count="244" uniqueCount="145">
  <si>
    <t>Прикладная математика и информатика</t>
  </si>
  <si>
    <t>Математическое обеспечение и администрирование информационных систем</t>
  </si>
  <si>
    <t>Химия</t>
  </si>
  <si>
    <t>Строительство</t>
  </si>
  <si>
    <t>Прикладная информатика</t>
  </si>
  <si>
    <t>Электроника и наноэлектроника</t>
  </si>
  <si>
    <t>Электроэнергетика и электротехника</t>
  </si>
  <si>
    <t>Энергетическое машиностроение</t>
  </si>
  <si>
    <t>Машиностроение</t>
  </si>
  <si>
    <t>Конструкторско-технологическое обеспечение машиностроительных производств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</si>
  <si>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</si>
  <si>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</si>
  <si>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Технология продукции и организация общественного питания</t>
  </si>
  <si>
    <t>Техносферная безопасность</t>
  </si>
  <si>
    <t>Материаловедение и технологии материалов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</si>
  <si>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</si>
  <si>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</si>
  <si>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Управление качеством</t>
  </si>
  <si>
    <t>Управление в технических системах</t>
  </si>
  <si>
    <t>Психология</t>
  </si>
  <si>
    <t>Экономика</t>
  </si>
  <si>
    <t>Менеджмент</t>
  </si>
  <si>
    <t>Управление персоналом</t>
  </si>
  <si>
    <t>Торговое дело</t>
  </si>
  <si>
    <t>Социология</t>
  </si>
  <si>
    <t>Юриспруденция</t>
  </si>
  <si>
    <t>Журналистика</t>
  </si>
  <si>
    <t>Педагогическое образование</t>
  </si>
  <si>
    <t>Психолого-педагогическое образование</t>
  </si>
  <si>
    <t>Специальное (дефектологическое) образование</t>
  </si>
  <si>
    <t>Филология</t>
  </si>
  <si>
    <t>Лингвистика</t>
  </si>
  <si>
    <t>История</t>
  </si>
  <si>
    <t>Физическая культура</t>
  </si>
  <si>
    <t>Физическая культура для лиц с отклонениями в состоянии здоровья (адаптивная физическая культура)</t>
  </si>
  <si>
    <t>Дизайн</t>
  </si>
  <si>
    <t>Декоративно-прикладное искусство и народные промыслы</t>
  </si>
  <si>
    <t>Наземные транспортно-технологические средства</t>
  </si>
  <si>
    <t>Правовое обеспечение национальной безопасности</t>
  </si>
  <si>
    <t>Живопись</t>
  </si>
  <si>
    <t xml:space="preserve">Кол-во выпускников (2019 г.) </t>
  </si>
  <si>
    <t xml:space="preserve">Кол-во трудоустроенных выпускников (2019 г.) </t>
  </si>
  <si>
    <t xml:space="preserve">Кол-во выпускников (2017 г.) </t>
  </si>
  <si>
    <t>44.03.03</t>
  </si>
  <si>
    <t>01.04.02</t>
  </si>
  <si>
    <t>08.04.01</t>
  </si>
  <si>
    <t>09.04.03</t>
  </si>
  <si>
    <t>11.04.04</t>
  </si>
  <si>
    <t>13.04.02</t>
  </si>
  <si>
    <t>13.04.03</t>
  </si>
  <si>
    <t>15.04.01</t>
  </si>
  <si>
    <t>15.04.05</t>
  </si>
  <si>
    <t>18.04.01</t>
  </si>
  <si>
    <t>20.04.01</t>
  </si>
  <si>
    <t>22.04.01</t>
  </si>
  <si>
    <t>37.04.01</t>
  </si>
  <si>
    <t>38.04.01</t>
  </si>
  <si>
    <t>38.04.02</t>
  </si>
  <si>
    <t>40.04.01</t>
  </si>
  <si>
    <t>42.04.02</t>
  </si>
  <si>
    <t>44.04.01</t>
  </si>
  <si>
    <t>44.04.02</t>
  </si>
  <si>
    <t>45.04.01</t>
  </si>
  <si>
    <t>49.04.02</t>
  </si>
  <si>
    <t>030501.65</t>
  </si>
  <si>
    <t>050602.65</t>
  </si>
  <si>
    <t>Изобразительное искусство</t>
  </si>
  <si>
    <t>070601.65</t>
  </si>
  <si>
    <t>070801.65</t>
  </si>
  <si>
    <t>Декоративно-прикладное искусство</t>
  </si>
  <si>
    <t>080109.65</t>
  </si>
  <si>
    <t>Бухгалтерский учет, анализ и аудит</t>
  </si>
  <si>
    <t>150202.65</t>
  </si>
  <si>
    <t>Оборудование и технология сварочного производства</t>
  </si>
  <si>
    <t>151001.65</t>
  </si>
  <si>
    <t>Технология машиностроения</t>
  </si>
  <si>
    <t>270102.65</t>
  </si>
  <si>
    <t>Промышленное и гражданское строительство</t>
  </si>
  <si>
    <t xml:space="preserve">Кол-во трудоустроенных выпускников (2017 г.) </t>
  </si>
  <si>
    <t>%</t>
  </si>
  <si>
    <t xml:space="preserve">Кол-во выпускников (2018 г.) </t>
  </si>
  <si>
    <t xml:space="preserve">Кол-во трудоустроенных выпускников (2018 г.) </t>
  </si>
  <si>
    <t>13.03.03
141100.62</t>
  </si>
  <si>
    <t>22.03.01,
150100.62</t>
  </si>
  <si>
    <t>27.03.02,
221400.62</t>
  </si>
  <si>
    <t>27.03.04,
220400.62</t>
  </si>
  <si>
    <t>37.03.01,
030300.62</t>
  </si>
  <si>
    <t>38.03.02,
080200.62</t>
  </si>
  <si>
    <t>38.03.03,
080400.62</t>
  </si>
  <si>
    <t>38.03.06,
100700.62</t>
  </si>
  <si>
    <t>39.03.01,
040100.62</t>
  </si>
  <si>
    <t>40.03.01,
030900.62</t>
  </si>
  <si>
    <t>42.03.02,
031300.62</t>
  </si>
  <si>
    <t>44.03.01,
050100.62</t>
  </si>
  <si>
    <t>44.03.02,
050400.62</t>
  </si>
  <si>
    <t>44.03.05</t>
  </si>
  <si>
    <t>45.03.01,
032700.62</t>
  </si>
  <si>
    <t>45.03.02,
035700.62</t>
  </si>
  <si>
    <t>46.03.01,
030600.62.</t>
  </si>
  <si>
    <t>49.03.01,
034300.62</t>
  </si>
  <si>
    <t>49.03.02,
034400.62</t>
  </si>
  <si>
    <t>54.03.01,
072500.62</t>
  </si>
  <si>
    <t>15.03.01,
150700.62</t>
  </si>
  <si>
    <t>09.03.03,
230700.62</t>
  </si>
  <si>
    <t>15.03.05,
151900.62</t>
  </si>
  <si>
    <t>23.03.03,
190600.62</t>
  </si>
  <si>
    <t>18.03.01,
240400.62</t>
  </si>
  <si>
    <t>18.03.02,
241000.62</t>
  </si>
  <si>
    <t>19.03.04,
260800.62</t>
  </si>
  <si>
    <t>20.03.01,
280700.62</t>
  </si>
  <si>
    <t>11.03.04,
210100.62</t>
  </si>
  <si>
    <t>13.03.02,
140400.62</t>
  </si>
  <si>
    <t>08.03.01,
270800.62</t>
  </si>
  <si>
    <t>39.04.01</t>
  </si>
  <si>
    <t>190601.65</t>
  </si>
  <si>
    <t>270109.65</t>
  </si>
  <si>
    <t>40.05.01</t>
  </si>
  <si>
    <t>40.05.02</t>
  </si>
  <si>
    <t>54.03.02,
072600.62</t>
  </si>
  <si>
    <t>01.03.02,
010400.62</t>
  </si>
  <si>
    <t>02.03.03,
010500.62</t>
  </si>
  <si>
    <t xml:space="preserve">04.03.01,
020100.62
</t>
  </si>
  <si>
    <t>38.03.01,
080100.62</t>
  </si>
  <si>
    <t xml:space="preserve">49.03.03 </t>
  </si>
  <si>
    <t>Рекреация и спортивно-оздоровительный туризм</t>
  </si>
  <si>
    <t>Автомобили и автомобильное хозяйство</t>
  </si>
  <si>
    <t>Теплогазоснабжение и вентиляция</t>
  </si>
  <si>
    <t xml:space="preserve">Сведения о трудоустройстве выпускников </t>
  </si>
  <si>
    <t>Код специальности, направления подготовки</t>
  </si>
  <si>
    <t>наименование специальности, направления подготовки</t>
  </si>
  <si>
    <t xml:space="preserve">Кол-во выпускников (2020 г.) </t>
  </si>
  <si>
    <t xml:space="preserve">Кол-во трудоустроенных выпускников (2020г.) </t>
  </si>
  <si>
    <t xml:space="preserve">Кол-во выпускников (2021 г.) </t>
  </si>
  <si>
    <t xml:space="preserve">Кол-во трудоустроенных выпускников (2021 г.) </t>
  </si>
  <si>
    <t>№</t>
  </si>
  <si>
    <t>Статус (бакалавриат, специслитет, магистратура)</t>
  </si>
  <si>
    <t xml:space="preserve">бакалавриат </t>
  </si>
  <si>
    <t>Очка</t>
  </si>
  <si>
    <t>Заочка</t>
  </si>
  <si>
    <t>О_З</t>
  </si>
  <si>
    <t>магистратура</t>
  </si>
  <si>
    <t xml:space="preserve">специалитет </t>
  </si>
  <si>
    <t>23.05.01
190109.65</t>
  </si>
  <si>
    <t>54.05.02
071001.65</t>
  </si>
  <si>
    <t>Правоохранительная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</si>
</sst>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;[Red]0.0"/>
    <numFmt numFmtId="166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/>
    <xf numFmtId="0" fontId="3" fillId="3" borderId="0" xfId="0" applyFont="1" applyFill="1"/>
    <xf numFmtId="166" fontId="3" fillId="3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view="pageBreakPreview" zoomScaleNormal="110" zoomScaleSheetLayoutView="100" workbookViewId="0">
      <selection activeCell="E81" sqref="E81"/>
    </sheetView>
  </sheetViews>
  <sheetFormatPr defaultRowHeight="15" x14ac:dyDescent="0.25"/>
  <cols>
    <col min="1" max="1" width="6" customWidth="1"/>
    <col min="2" max="2" width="15.42578125" customWidth="1"/>
    <col min="3" max="3" width="15.28515625" style="11" customWidth="1"/>
    <col min="4" max="4" width="25.140625" style="3" customWidth="1"/>
    <col min="5" max="6" width="9.140625" style="3" customWidth="1"/>
    <col min="7" max="7" width="9.140625" style="4" hidden="1" customWidth="1"/>
    <col min="8" max="9" width="9.140625" style="3" customWidth="1"/>
    <col min="10" max="10" width="11.5703125" style="5" hidden="1" customWidth="1"/>
    <col min="11" max="12" width="9.140625" style="3" customWidth="1"/>
    <col min="13" max="13" width="9.140625" style="4" hidden="1" customWidth="1"/>
    <col min="14" max="14" width="9.140625" style="3" customWidth="1"/>
    <col min="15" max="17" width="9.140625" style="3" hidden="1" customWidth="1"/>
    <col min="18" max="18" width="9.140625" style="3" customWidth="1"/>
    <col min="19" max="19" width="9.140625" style="4" hidden="1" customWidth="1"/>
    <col min="20" max="21" width="9.140625" style="3"/>
    <col min="22" max="22" width="9.140625" style="4" hidden="1" customWidth="1"/>
    <col min="25" max="25" width="26" style="15" customWidth="1"/>
    <col min="26" max="26" width="24.85546875" style="15" customWidth="1"/>
  </cols>
  <sheetData>
    <row r="1" spans="1:27" ht="49.5" customHeight="1" x14ac:dyDescent="0.25">
      <c r="A1" s="27" t="s">
        <v>127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7" ht="99.75" x14ac:dyDescent="0.25">
      <c r="A2" s="6" t="s">
        <v>134</v>
      </c>
      <c r="B2" s="6" t="s">
        <v>135</v>
      </c>
      <c r="C2" s="6" t="s">
        <v>128</v>
      </c>
      <c r="D2" s="6" t="s">
        <v>129</v>
      </c>
      <c r="E2" s="6" t="s">
        <v>42</v>
      </c>
      <c r="F2" s="6" t="s">
        <v>78</v>
      </c>
      <c r="G2" s="12" t="s">
        <v>79</v>
      </c>
      <c r="H2" s="6" t="s">
        <v>80</v>
      </c>
      <c r="I2" s="6" t="s">
        <v>81</v>
      </c>
      <c r="J2" s="13" t="s">
        <v>79</v>
      </c>
      <c r="K2" s="6" t="s">
        <v>40</v>
      </c>
      <c r="L2" s="6" t="s">
        <v>41</v>
      </c>
      <c r="M2" s="14" t="s">
        <v>79</v>
      </c>
      <c r="N2" s="17" t="s">
        <v>130</v>
      </c>
      <c r="O2" s="17" t="s">
        <v>137</v>
      </c>
      <c r="P2" s="17" t="s">
        <v>138</v>
      </c>
      <c r="Q2" s="17" t="s">
        <v>139</v>
      </c>
      <c r="R2" s="6" t="s">
        <v>131</v>
      </c>
      <c r="S2" s="14" t="s">
        <v>79</v>
      </c>
      <c r="T2" s="6" t="s">
        <v>132</v>
      </c>
      <c r="U2" s="6" t="s">
        <v>133</v>
      </c>
      <c r="V2" s="14" t="s">
        <v>79</v>
      </c>
    </row>
    <row r="3" spans="1:27" ht="30" x14ac:dyDescent="0.25">
      <c r="A3" s="11">
        <v>1</v>
      </c>
      <c r="B3" s="8" t="s">
        <v>136</v>
      </c>
      <c r="C3" s="8" t="s">
        <v>119</v>
      </c>
      <c r="D3" s="8" t="s">
        <v>0</v>
      </c>
      <c r="E3" s="19">
        <v>25</v>
      </c>
      <c r="F3" s="20">
        <v>23</v>
      </c>
      <c r="G3" s="21">
        <f t="shared" ref="G3:G31" si="0">F3/E3*100</f>
        <v>92</v>
      </c>
      <c r="H3" s="20">
        <v>29</v>
      </c>
      <c r="I3" s="20">
        <v>25</v>
      </c>
      <c r="J3" s="21">
        <f t="shared" ref="J3:J40" si="1">I3/H3*100</f>
        <v>86.206896551724128</v>
      </c>
      <c r="K3" s="20">
        <v>21</v>
      </c>
      <c r="L3" s="20">
        <v>19</v>
      </c>
      <c r="M3" s="21">
        <f>L3/K3*100</f>
        <v>90.476190476190482</v>
      </c>
      <c r="N3" s="20">
        <f t="shared" ref="N3:N66" si="2">SUM(O3:Q3)</f>
        <v>17</v>
      </c>
      <c r="O3" s="20">
        <v>17</v>
      </c>
      <c r="P3" s="20">
        <v>0</v>
      </c>
      <c r="Q3" s="20">
        <v>0</v>
      </c>
      <c r="R3" s="20">
        <v>15</v>
      </c>
      <c r="S3" s="21">
        <f>R3/N3*100</f>
        <v>88.235294117647058</v>
      </c>
      <c r="T3" s="20">
        <v>18</v>
      </c>
      <c r="U3" s="20">
        <v>16</v>
      </c>
      <c r="V3" s="21">
        <f>U3/T3*100</f>
        <v>88.888888888888886</v>
      </c>
    </row>
    <row r="4" spans="1:27" ht="60" x14ac:dyDescent="0.25">
      <c r="A4" s="11">
        <v>2</v>
      </c>
      <c r="B4" s="8" t="s">
        <v>136</v>
      </c>
      <c r="C4" s="8" t="s">
        <v>120</v>
      </c>
      <c r="D4" s="8" t="s">
        <v>1</v>
      </c>
      <c r="E4" s="19">
        <v>17</v>
      </c>
      <c r="F4" s="20">
        <v>15</v>
      </c>
      <c r="G4" s="21">
        <f t="shared" si="0"/>
        <v>88.235294117647058</v>
      </c>
      <c r="H4" s="20">
        <v>33</v>
      </c>
      <c r="I4" s="20">
        <v>29</v>
      </c>
      <c r="J4" s="21">
        <f t="shared" si="1"/>
        <v>87.878787878787875</v>
      </c>
      <c r="K4" s="20">
        <v>27</v>
      </c>
      <c r="L4" s="20">
        <v>24</v>
      </c>
      <c r="M4" s="21">
        <f t="shared" ref="M4:M66" si="3">L4/K4*100</f>
        <v>88.888888888888886</v>
      </c>
      <c r="N4" s="20">
        <f t="shared" si="2"/>
        <v>23</v>
      </c>
      <c r="O4" s="20">
        <v>23</v>
      </c>
      <c r="P4" s="20">
        <v>0</v>
      </c>
      <c r="Q4" s="20">
        <v>0</v>
      </c>
      <c r="R4" s="20">
        <v>21</v>
      </c>
      <c r="S4" s="21">
        <f t="shared" ref="S4:S31" si="4">R4/N4*100</f>
        <v>91.304347826086953</v>
      </c>
      <c r="T4" s="20">
        <v>29</v>
      </c>
      <c r="U4" s="20">
        <v>27</v>
      </c>
      <c r="V4" s="21">
        <f t="shared" ref="V4:V31" si="5">U4/T4*100</f>
        <v>93.103448275862064</v>
      </c>
    </row>
    <row r="5" spans="1:27" ht="45" x14ac:dyDescent="0.25">
      <c r="A5" s="11">
        <v>3</v>
      </c>
      <c r="B5" s="8" t="s">
        <v>136</v>
      </c>
      <c r="C5" s="8" t="s">
        <v>121</v>
      </c>
      <c r="D5" s="8" t="s">
        <v>2</v>
      </c>
      <c r="E5" s="19">
        <v>22</v>
      </c>
      <c r="F5" s="20">
        <v>22</v>
      </c>
      <c r="G5" s="21">
        <f t="shared" si="0"/>
        <v>100</v>
      </c>
      <c r="H5" s="20">
        <v>18</v>
      </c>
      <c r="I5" s="20">
        <v>18</v>
      </c>
      <c r="J5" s="21">
        <f t="shared" si="1"/>
        <v>100</v>
      </c>
      <c r="K5" s="20">
        <v>13</v>
      </c>
      <c r="L5" s="20">
        <v>13</v>
      </c>
      <c r="M5" s="21">
        <f t="shared" si="3"/>
        <v>100</v>
      </c>
      <c r="N5" s="20">
        <f t="shared" si="2"/>
        <v>4</v>
      </c>
      <c r="O5" s="20">
        <v>4</v>
      </c>
      <c r="P5" s="20">
        <v>0</v>
      </c>
      <c r="Q5" s="20">
        <v>0</v>
      </c>
      <c r="R5" s="20">
        <v>4</v>
      </c>
      <c r="S5" s="21">
        <f t="shared" si="4"/>
        <v>100</v>
      </c>
      <c r="T5" s="20">
        <v>8</v>
      </c>
      <c r="U5" s="20">
        <v>8</v>
      </c>
      <c r="V5" s="21">
        <f t="shared" si="5"/>
        <v>100</v>
      </c>
    </row>
    <row r="6" spans="1:27" ht="30" x14ac:dyDescent="0.25">
      <c r="A6" s="11">
        <v>4</v>
      </c>
      <c r="B6" s="8" t="s">
        <v>136</v>
      </c>
      <c r="C6" s="9" t="s">
        <v>112</v>
      </c>
      <c r="D6" s="9" t="s">
        <v>3</v>
      </c>
      <c r="E6" s="22">
        <v>135</v>
      </c>
      <c r="F6" s="23">
        <v>120</v>
      </c>
      <c r="G6" s="21">
        <f t="shared" si="0"/>
        <v>88.888888888888886</v>
      </c>
      <c r="H6" s="23">
        <v>60</v>
      </c>
      <c r="I6" s="23">
        <v>53</v>
      </c>
      <c r="J6" s="21">
        <f t="shared" si="1"/>
        <v>88.333333333333329</v>
      </c>
      <c r="K6" s="20">
        <v>113</v>
      </c>
      <c r="L6" s="20">
        <v>100</v>
      </c>
      <c r="M6" s="21">
        <f t="shared" si="3"/>
        <v>88.495575221238937</v>
      </c>
      <c r="N6" s="20">
        <f t="shared" si="2"/>
        <v>98</v>
      </c>
      <c r="O6" s="20">
        <v>44</v>
      </c>
      <c r="P6" s="20">
        <v>54</v>
      </c>
      <c r="Q6" s="20">
        <v>0</v>
      </c>
      <c r="R6" s="20">
        <v>87</v>
      </c>
      <c r="S6" s="21">
        <f t="shared" si="4"/>
        <v>88.775510204081627</v>
      </c>
      <c r="T6" s="20">
        <v>53</v>
      </c>
      <c r="U6" s="20">
        <v>48</v>
      </c>
      <c r="V6" s="21">
        <f t="shared" si="5"/>
        <v>90.566037735849065</v>
      </c>
    </row>
    <row r="7" spans="1:27" ht="30" x14ac:dyDescent="0.25">
      <c r="A7" s="11">
        <v>5</v>
      </c>
      <c r="B7" s="8" t="s">
        <v>136</v>
      </c>
      <c r="C7" s="10" t="s">
        <v>103</v>
      </c>
      <c r="D7" s="10" t="s">
        <v>4</v>
      </c>
      <c r="E7" s="24">
        <v>40</v>
      </c>
      <c r="F7" s="25">
        <v>37</v>
      </c>
      <c r="G7" s="21">
        <f t="shared" si="0"/>
        <v>92.5</v>
      </c>
      <c r="H7" s="25">
        <v>41</v>
      </c>
      <c r="I7" s="25">
        <v>38</v>
      </c>
      <c r="J7" s="21">
        <f t="shared" si="1"/>
        <v>92.682926829268297</v>
      </c>
      <c r="K7" s="20">
        <v>39</v>
      </c>
      <c r="L7" s="20">
        <v>36</v>
      </c>
      <c r="M7" s="21">
        <f t="shared" si="3"/>
        <v>92.307692307692307</v>
      </c>
      <c r="N7" s="20">
        <f t="shared" si="2"/>
        <v>43</v>
      </c>
      <c r="O7" s="20">
        <v>7</v>
      </c>
      <c r="P7" s="20">
        <v>36</v>
      </c>
      <c r="Q7" s="20">
        <v>0</v>
      </c>
      <c r="R7" s="20">
        <v>40</v>
      </c>
      <c r="S7" s="21">
        <f t="shared" si="4"/>
        <v>93.023255813953483</v>
      </c>
      <c r="T7" s="20">
        <v>17</v>
      </c>
      <c r="U7" s="20">
        <v>16</v>
      </c>
      <c r="V7" s="21">
        <f t="shared" si="5"/>
        <v>94.117647058823522</v>
      </c>
    </row>
    <row r="8" spans="1:27" ht="30" x14ac:dyDescent="0.25">
      <c r="A8" s="11">
        <v>6</v>
      </c>
      <c r="B8" s="8" t="s">
        <v>136</v>
      </c>
      <c r="C8" s="9" t="s">
        <v>110</v>
      </c>
      <c r="D8" s="9" t="s">
        <v>5</v>
      </c>
      <c r="E8" s="22">
        <v>44</v>
      </c>
      <c r="F8" s="23">
        <v>40</v>
      </c>
      <c r="G8" s="21">
        <f t="shared" si="0"/>
        <v>90.909090909090907</v>
      </c>
      <c r="H8" s="23">
        <v>35</v>
      </c>
      <c r="I8" s="23">
        <v>32</v>
      </c>
      <c r="J8" s="21">
        <f t="shared" si="1"/>
        <v>91.428571428571431</v>
      </c>
      <c r="K8" s="20">
        <v>33</v>
      </c>
      <c r="L8" s="20">
        <v>30</v>
      </c>
      <c r="M8" s="21">
        <f t="shared" si="3"/>
        <v>90.909090909090907</v>
      </c>
      <c r="N8" s="20">
        <f t="shared" si="2"/>
        <v>29</v>
      </c>
      <c r="O8" s="20">
        <v>21</v>
      </c>
      <c r="P8" s="20">
        <v>8</v>
      </c>
      <c r="Q8" s="20">
        <v>0</v>
      </c>
      <c r="R8" s="20">
        <v>26</v>
      </c>
      <c r="S8" s="21">
        <f t="shared" si="4"/>
        <v>89.65517241379311</v>
      </c>
      <c r="T8" s="20">
        <v>13</v>
      </c>
      <c r="U8" s="20">
        <v>12</v>
      </c>
      <c r="V8" s="21">
        <f t="shared" si="5"/>
        <v>92.307692307692307</v>
      </c>
    </row>
    <row r="9" spans="1:27" s="1" customFormat="1" ht="30" x14ac:dyDescent="0.25">
      <c r="A9" s="11">
        <v>7</v>
      </c>
      <c r="B9" s="8" t="s">
        <v>136</v>
      </c>
      <c r="C9" s="9" t="s">
        <v>111</v>
      </c>
      <c r="D9" s="9" t="s">
        <v>6</v>
      </c>
      <c r="E9" s="22">
        <v>127</v>
      </c>
      <c r="F9" s="23">
        <v>113</v>
      </c>
      <c r="G9" s="21">
        <f t="shared" si="0"/>
        <v>88.976377952755897</v>
      </c>
      <c r="H9" s="23">
        <v>106</v>
      </c>
      <c r="I9" s="23">
        <v>92</v>
      </c>
      <c r="J9" s="21">
        <f t="shared" si="1"/>
        <v>86.79245283018868</v>
      </c>
      <c r="K9" s="25">
        <v>98</v>
      </c>
      <c r="L9" s="25">
        <v>88</v>
      </c>
      <c r="M9" s="21">
        <f t="shared" si="3"/>
        <v>89.795918367346943</v>
      </c>
      <c r="N9" s="20">
        <f t="shared" si="2"/>
        <v>136</v>
      </c>
      <c r="O9" s="20">
        <v>45</v>
      </c>
      <c r="P9" s="25">
        <v>91</v>
      </c>
      <c r="Q9" s="25">
        <v>0</v>
      </c>
      <c r="R9" s="25">
        <v>120</v>
      </c>
      <c r="S9" s="21">
        <f t="shared" si="4"/>
        <v>88.235294117647058</v>
      </c>
      <c r="T9" s="25">
        <v>72</v>
      </c>
      <c r="U9" s="25">
        <v>64</v>
      </c>
      <c r="V9" s="21">
        <f t="shared" si="5"/>
        <v>88.888888888888886</v>
      </c>
      <c r="Y9" s="16"/>
      <c r="Z9" s="16"/>
    </row>
    <row r="10" spans="1:27" s="1" customFormat="1" ht="30" x14ac:dyDescent="0.25">
      <c r="A10" s="11">
        <v>8</v>
      </c>
      <c r="B10" s="8" t="s">
        <v>136</v>
      </c>
      <c r="C10" s="8" t="s">
        <v>82</v>
      </c>
      <c r="D10" s="8" t="s">
        <v>7</v>
      </c>
      <c r="E10" s="19">
        <v>21</v>
      </c>
      <c r="F10" s="20">
        <v>19</v>
      </c>
      <c r="G10" s="21">
        <f t="shared" si="0"/>
        <v>90.476190476190482</v>
      </c>
      <c r="H10" s="20">
        <v>14</v>
      </c>
      <c r="I10" s="20">
        <v>13</v>
      </c>
      <c r="J10" s="21">
        <f t="shared" si="1"/>
        <v>92.857142857142861</v>
      </c>
      <c r="K10" s="25">
        <v>16</v>
      </c>
      <c r="L10" s="25">
        <v>14</v>
      </c>
      <c r="M10" s="21">
        <f t="shared" si="3"/>
        <v>87.5</v>
      </c>
      <c r="N10" s="20">
        <f t="shared" si="2"/>
        <v>0</v>
      </c>
      <c r="O10" s="20">
        <v>0</v>
      </c>
      <c r="P10" s="25">
        <v>0</v>
      </c>
      <c r="Q10" s="25">
        <v>0</v>
      </c>
      <c r="R10" s="25">
        <v>0</v>
      </c>
      <c r="S10" s="21"/>
      <c r="T10" s="25">
        <v>10</v>
      </c>
      <c r="U10" s="25">
        <v>9</v>
      </c>
      <c r="V10" s="21">
        <f t="shared" si="5"/>
        <v>90</v>
      </c>
      <c r="Y10"/>
      <c r="Z10"/>
      <c r="AA10"/>
    </row>
    <row r="11" spans="1:27" ht="30" x14ac:dyDescent="0.25">
      <c r="A11" s="11">
        <v>9</v>
      </c>
      <c r="B11" s="8" t="s">
        <v>136</v>
      </c>
      <c r="C11" s="8" t="s">
        <v>102</v>
      </c>
      <c r="D11" s="8" t="s">
        <v>8</v>
      </c>
      <c r="E11" s="19">
        <v>94</v>
      </c>
      <c r="F11" s="20">
        <v>88</v>
      </c>
      <c r="G11" s="21">
        <f t="shared" si="0"/>
        <v>93.61702127659575</v>
      </c>
      <c r="H11" s="20">
        <v>78</v>
      </c>
      <c r="I11" s="20">
        <v>73</v>
      </c>
      <c r="J11" s="21">
        <f t="shared" si="1"/>
        <v>93.589743589743591</v>
      </c>
      <c r="K11" s="20">
        <v>103</v>
      </c>
      <c r="L11" s="20">
        <v>97</v>
      </c>
      <c r="M11" s="21">
        <f t="shared" si="3"/>
        <v>94.174757281553397</v>
      </c>
      <c r="N11" s="20">
        <f t="shared" si="2"/>
        <v>57</v>
      </c>
      <c r="O11" s="20">
        <v>9</v>
      </c>
      <c r="P11" s="20">
        <v>48</v>
      </c>
      <c r="Q11" s="20">
        <v>0</v>
      </c>
      <c r="R11" s="20">
        <v>53</v>
      </c>
      <c r="S11" s="21">
        <f t="shared" si="4"/>
        <v>92.982456140350877</v>
      </c>
      <c r="T11" s="20">
        <v>23</v>
      </c>
      <c r="U11" s="20">
        <v>22</v>
      </c>
      <c r="V11" s="21">
        <f t="shared" si="5"/>
        <v>95.652173913043484</v>
      </c>
      <c r="Y11"/>
      <c r="Z11"/>
    </row>
    <row r="12" spans="1:27" ht="75" x14ac:dyDescent="0.25">
      <c r="A12" s="11">
        <v>10</v>
      </c>
      <c r="B12" s="8" t="s">
        <v>136</v>
      </c>
      <c r="C12" s="10" t="s">
        <v>104</v>
      </c>
      <c r="D12" s="10" t="s">
        <v>9</v>
      </c>
      <c r="E12" s="24">
        <v>79</v>
      </c>
      <c r="F12" s="25">
        <v>72</v>
      </c>
      <c r="G12" s="21">
        <f t="shared" si="0"/>
        <v>91.139240506329116</v>
      </c>
      <c r="H12" s="25">
        <v>69</v>
      </c>
      <c r="I12" s="25">
        <v>62</v>
      </c>
      <c r="J12" s="21">
        <f t="shared" si="1"/>
        <v>89.85507246376811</v>
      </c>
      <c r="K12" s="20">
        <v>13</v>
      </c>
      <c r="L12" s="20">
        <v>13</v>
      </c>
      <c r="M12" s="21">
        <f t="shared" si="3"/>
        <v>100</v>
      </c>
      <c r="N12" s="20">
        <f t="shared" si="2"/>
        <v>85</v>
      </c>
      <c r="O12" s="20">
        <v>25</v>
      </c>
      <c r="P12" s="20">
        <v>60</v>
      </c>
      <c r="Q12" s="20">
        <v>0</v>
      </c>
      <c r="R12" s="20">
        <v>80</v>
      </c>
      <c r="S12" s="21">
        <f t="shared" si="4"/>
        <v>94.117647058823522</v>
      </c>
      <c r="T12" s="20">
        <v>18</v>
      </c>
      <c r="U12" s="20">
        <v>16</v>
      </c>
      <c r="V12" s="21">
        <f t="shared" si="5"/>
        <v>88.888888888888886</v>
      </c>
      <c r="Y12"/>
      <c r="Z12"/>
    </row>
    <row r="13" spans="1:27" ht="30" x14ac:dyDescent="0.25">
      <c r="A13" s="11">
        <v>11</v>
      </c>
      <c r="B13" s="8" t="s">
        <v>136</v>
      </c>
      <c r="C13" s="9" t="s">
        <v>106</v>
      </c>
      <c r="D13" s="9" t="s">
        <v>10</v>
      </c>
      <c r="E13" s="22">
        <v>17</v>
      </c>
      <c r="F13" s="23">
        <v>17</v>
      </c>
      <c r="G13" s="21">
        <f t="shared" si="0"/>
        <v>100</v>
      </c>
      <c r="H13" s="23">
        <v>21</v>
      </c>
      <c r="I13" s="23">
        <v>21</v>
      </c>
      <c r="J13" s="21">
        <f t="shared" si="1"/>
        <v>100</v>
      </c>
      <c r="K13" s="20">
        <v>44</v>
      </c>
      <c r="L13" s="20">
        <v>43</v>
      </c>
      <c r="M13" s="21">
        <f t="shared" si="3"/>
        <v>97.727272727272734</v>
      </c>
      <c r="N13" s="20">
        <f t="shared" si="2"/>
        <v>28</v>
      </c>
      <c r="O13" s="20">
        <v>14</v>
      </c>
      <c r="P13" s="20">
        <v>14</v>
      </c>
      <c r="Q13" s="20">
        <v>0</v>
      </c>
      <c r="R13" s="20">
        <v>27</v>
      </c>
      <c r="S13" s="21">
        <f t="shared" si="4"/>
        <v>96.428571428571431</v>
      </c>
      <c r="T13" s="20">
        <v>13</v>
      </c>
      <c r="U13" s="20">
        <v>13</v>
      </c>
      <c r="V13" s="21">
        <f t="shared" si="5"/>
        <v>100</v>
      </c>
      <c r="Y13"/>
      <c r="Z13"/>
    </row>
    <row r="14" spans="1:27" s="2" customFormat="1" ht="75" x14ac:dyDescent="0.25">
      <c r="A14" s="11">
        <v>12</v>
      </c>
      <c r="B14" s="8" t="s">
        <v>136</v>
      </c>
      <c r="C14" s="9" t="s">
        <v>107</v>
      </c>
      <c r="D14" s="9" t="s">
        <v>11</v>
      </c>
      <c r="E14" s="22">
        <v>28</v>
      </c>
      <c r="F14" s="23">
        <v>25</v>
      </c>
      <c r="G14" s="21">
        <f t="shared" si="0"/>
        <v>89.285714285714292</v>
      </c>
      <c r="H14" s="23">
        <v>23</v>
      </c>
      <c r="I14" s="23">
        <v>21</v>
      </c>
      <c r="J14" s="21">
        <f t="shared" si="1"/>
        <v>91.304347826086953</v>
      </c>
      <c r="K14" s="23">
        <v>21</v>
      </c>
      <c r="L14" s="23">
        <v>19</v>
      </c>
      <c r="M14" s="21">
        <f t="shared" si="3"/>
        <v>90.476190476190482</v>
      </c>
      <c r="N14" s="20">
        <f t="shared" si="2"/>
        <v>33</v>
      </c>
      <c r="O14" s="20">
        <v>14</v>
      </c>
      <c r="P14" s="23">
        <v>19</v>
      </c>
      <c r="Q14" s="23">
        <v>0</v>
      </c>
      <c r="R14" s="23">
        <v>30</v>
      </c>
      <c r="S14" s="21">
        <f t="shared" si="4"/>
        <v>90.909090909090907</v>
      </c>
      <c r="T14" s="23">
        <v>16</v>
      </c>
      <c r="U14" s="23">
        <v>15</v>
      </c>
      <c r="V14" s="21">
        <f t="shared" si="5"/>
        <v>93.75</v>
      </c>
      <c r="Y14"/>
      <c r="Z14"/>
      <c r="AA14"/>
    </row>
    <row r="15" spans="1:27" ht="45" x14ac:dyDescent="0.25">
      <c r="A15" s="11">
        <v>13</v>
      </c>
      <c r="B15" s="8" t="s">
        <v>136</v>
      </c>
      <c r="C15" s="9" t="s">
        <v>108</v>
      </c>
      <c r="D15" s="9" t="s">
        <v>12</v>
      </c>
      <c r="E15" s="22">
        <v>34</v>
      </c>
      <c r="F15" s="23">
        <v>30</v>
      </c>
      <c r="G15" s="21">
        <f t="shared" si="0"/>
        <v>88.235294117647058</v>
      </c>
      <c r="H15" s="23">
        <v>23</v>
      </c>
      <c r="I15" s="23">
        <v>21</v>
      </c>
      <c r="J15" s="21">
        <f t="shared" si="1"/>
        <v>91.304347826086953</v>
      </c>
      <c r="K15" s="20">
        <v>26</v>
      </c>
      <c r="L15" s="20">
        <v>23</v>
      </c>
      <c r="M15" s="21">
        <f t="shared" si="3"/>
        <v>88.461538461538453</v>
      </c>
      <c r="N15" s="20">
        <f t="shared" si="2"/>
        <v>29</v>
      </c>
      <c r="O15" s="20">
        <v>14</v>
      </c>
      <c r="P15" s="20">
        <v>15</v>
      </c>
      <c r="Q15" s="20">
        <v>0</v>
      </c>
      <c r="R15" s="20">
        <v>25</v>
      </c>
      <c r="S15" s="21">
        <f t="shared" si="4"/>
        <v>86.206896551724128</v>
      </c>
      <c r="T15" s="20">
        <v>16</v>
      </c>
      <c r="U15" s="20">
        <v>14</v>
      </c>
      <c r="V15" s="21">
        <f t="shared" si="5"/>
        <v>87.5</v>
      </c>
      <c r="Y15"/>
      <c r="Z15"/>
    </row>
    <row r="16" spans="1:27" ht="30" x14ac:dyDescent="0.25">
      <c r="A16" s="11">
        <v>14</v>
      </c>
      <c r="B16" s="8" t="s">
        <v>136</v>
      </c>
      <c r="C16" s="9" t="s">
        <v>109</v>
      </c>
      <c r="D16" s="9" t="s">
        <v>13</v>
      </c>
      <c r="E16" s="22">
        <v>213</v>
      </c>
      <c r="F16" s="23">
        <v>200</v>
      </c>
      <c r="G16" s="21">
        <f t="shared" si="0"/>
        <v>93.896713615023472</v>
      </c>
      <c r="H16" s="23">
        <v>162</v>
      </c>
      <c r="I16" s="23">
        <v>151</v>
      </c>
      <c r="J16" s="21">
        <f t="shared" si="1"/>
        <v>93.209876543209873</v>
      </c>
      <c r="K16" s="20">
        <v>134</v>
      </c>
      <c r="L16" s="20">
        <v>122</v>
      </c>
      <c r="M16" s="21">
        <f t="shared" si="3"/>
        <v>91.044776119402982</v>
      </c>
      <c r="N16" s="20">
        <f t="shared" si="2"/>
        <v>163</v>
      </c>
      <c r="O16" s="20">
        <v>28</v>
      </c>
      <c r="P16" s="20">
        <v>135</v>
      </c>
      <c r="Q16" s="20">
        <v>0</v>
      </c>
      <c r="R16" s="20">
        <v>150</v>
      </c>
      <c r="S16" s="21">
        <f t="shared" si="4"/>
        <v>92.024539877300612</v>
      </c>
      <c r="T16" s="20">
        <v>56</v>
      </c>
      <c r="U16" s="20">
        <v>47</v>
      </c>
      <c r="V16" s="21">
        <f t="shared" si="5"/>
        <v>83.928571428571431</v>
      </c>
      <c r="Y16"/>
      <c r="Z16"/>
    </row>
    <row r="17" spans="1:27" ht="30" x14ac:dyDescent="0.25">
      <c r="A17" s="11">
        <v>15</v>
      </c>
      <c r="B17" s="8" t="s">
        <v>136</v>
      </c>
      <c r="C17" s="8" t="s">
        <v>83</v>
      </c>
      <c r="D17" s="8" t="s">
        <v>14</v>
      </c>
      <c r="E17" s="19">
        <v>8</v>
      </c>
      <c r="F17" s="20">
        <v>8</v>
      </c>
      <c r="G17" s="21">
        <f t="shared" si="0"/>
        <v>100</v>
      </c>
      <c r="H17" s="20">
        <v>10</v>
      </c>
      <c r="I17" s="20">
        <v>10</v>
      </c>
      <c r="J17" s="21">
        <f t="shared" si="1"/>
        <v>100</v>
      </c>
      <c r="K17" s="20">
        <v>3</v>
      </c>
      <c r="L17" s="20">
        <v>3</v>
      </c>
      <c r="M17" s="21">
        <f t="shared" si="3"/>
        <v>100</v>
      </c>
      <c r="N17" s="20">
        <f t="shared" si="2"/>
        <v>4</v>
      </c>
      <c r="O17" s="20">
        <v>4</v>
      </c>
      <c r="P17" s="20">
        <v>0</v>
      </c>
      <c r="Q17" s="20">
        <v>0</v>
      </c>
      <c r="R17" s="20">
        <v>4</v>
      </c>
      <c r="S17" s="21">
        <f t="shared" si="4"/>
        <v>100</v>
      </c>
      <c r="T17" s="20">
        <v>3</v>
      </c>
      <c r="U17" s="20">
        <v>3</v>
      </c>
      <c r="V17" s="21">
        <f t="shared" si="5"/>
        <v>100</v>
      </c>
      <c r="Y17"/>
      <c r="Z17"/>
    </row>
    <row r="18" spans="1:27" s="2" customFormat="1" ht="60" x14ac:dyDescent="0.25">
      <c r="A18" s="11">
        <v>16</v>
      </c>
      <c r="B18" s="8" t="s">
        <v>136</v>
      </c>
      <c r="C18" s="9" t="s">
        <v>105</v>
      </c>
      <c r="D18" s="9" t="s">
        <v>16</v>
      </c>
      <c r="E18" s="22">
        <v>83</v>
      </c>
      <c r="F18" s="23">
        <v>78</v>
      </c>
      <c r="G18" s="21">
        <f t="shared" si="0"/>
        <v>93.975903614457835</v>
      </c>
      <c r="H18" s="23">
        <v>92</v>
      </c>
      <c r="I18" s="23">
        <v>87</v>
      </c>
      <c r="J18" s="21">
        <f t="shared" si="1"/>
        <v>94.565217391304344</v>
      </c>
      <c r="K18" s="23">
        <v>55</v>
      </c>
      <c r="L18" s="23">
        <v>51</v>
      </c>
      <c r="M18" s="21">
        <f t="shared" si="3"/>
        <v>92.72727272727272</v>
      </c>
      <c r="N18" s="20">
        <f t="shared" si="2"/>
        <v>65</v>
      </c>
      <c r="O18" s="20">
        <v>31</v>
      </c>
      <c r="P18" s="23">
        <v>34</v>
      </c>
      <c r="Q18" s="23">
        <v>0</v>
      </c>
      <c r="R18" s="23">
        <v>60</v>
      </c>
      <c r="S18" s="21">
        <f t="shared" si="4"/>
        <v>92.307692307692307</v>
      </c>
      <c r="T18" s="23">
        <v>12</v>
      </c>
      <c r="U18" s="23">
        <v>11</v>
      </c>
      <c r="V18" s="21">
        <f t="shared" si="5"/>
        <v>91.666666666666657</v>
      </c>
      <c r="Y18"/>
      <c r="Z18"/>
      <c r="AA18"/>
    </row>
    <row r="19" spans="1:27" s="1" customFormat="1" ht="30" x14ac:dyDescent="0.25">
      <c r="A19" s="11">
        <v>17</v>
      </c>
      <c r="B19" s="8" t="s">
        <v>136</v>
      </c>
      <c r="C19" s="8" t="s">
        <v>84</v>
      </c>
      <c r="D19" s="8" t="s">
        <v>17</v>
      </c>
      <c r="E19" s="19">
        <v>23</v>
      </c>
      <c r="F19" s="20">
        <v>23</v>
      </c>
      <c r="G19" s="21">
        <f t="shared" si="0"/>
        <v>100</v>
      </c>
      <c r="H19" s="20">
        <v>19</v>
      </c>
      <c r="I19" s="20">
        <v>19</v>
      </c>
      <c r="J19" s="21">
        <f t="shared" si="1"/>
        <v>100</v>
      </c>
      <c r="K19" s="25">
        <v>17</v>
      </c>
      <c r="L19" s="25">
        <v>17</v>
      </c>
      <c r="M19" s="21">
        <f t="shared" si="3"/>
        <v>100</v>
      </c>
      <c r="N19" s="20">
        <f t="shared" si="2"/>
        <v>23</v>
      </c>
      <c r="O19" s="20">
        <v>18</v>
      </c>
      <c r="P19" s="25">
        <v>5</v>
      </c>
      <c r="Q19" s="25">
        <v>0</v>
      </c>
      <c r="R19" s="25">
        <v>22</v>
      </c>
      <c r="S19" s="21">
        <f t="shared" si="4"/>
        <v>95.652173913043484</v>
      </c>
      <c r="T19" s="25">
        <v>17</v>
      </c>
      <c r="U19" s="25">
        <v>16</v>
      </c>
      <c r="V19" s="21">
        <f t="shared" si="5"/>
        <v>94.117647058823522</v>
      </c>
      <c r="Y19"/>
      <c r="Z19"/>
      <c r="AA19"/>
    </row>
    <row r="20" spans="1:27" ht="30" x14ac:dyDescent="0.25">
      <c r="A20" s="11">
        <v>18</v>
      </c>
      <c r="B20" s="8" t="s">
        <v>136</v>
      </c>
      <c r="C20" s="8" t="s">
        <v>85</v>
      </c>
      <c r="D20" s="8" t="s">
        <v>18</v>
      </c>
      <c r="E20" s="19">
        <v>22</v>
      </c>
      <c r="F20" s="20">
        <v>22</v>
      </c>
      <c r="G20" s="21">
        <f t="shared" si="0"/>
        <v>100</v>
      </c>
      <c r="H20" s="20">
        <v>30</v>
      </c>
      <c r="I20" s="20">
        <v>29</v>
      </c>
      <c r="J20" s="21">
        <f t="shared" si="1"/>
        <v>96.666666666666671</v>
      </c>
      <c r="K20" s="20">
        <v>22</v>
      </c>
      <c r="L20" s="20">
        <v>21</v>
      </c>
      <c r="M20" s="21">
        <f t="shared" si="3"/>
        <v>95.454545454545453</v>
      </c>
      <c r="N20" s="20">
        <f t="shared" si="2"/>
        <v>0</v>
      </c>
      <c r="O20" s="20">
        <v>0</v>
      </c>
      <c r="P20" s="20">
        <v>0</v>
      </c>
      <c r="Q20" s="20">
        <v>0</v>
      </c>
      <c r="R20" s="20">
        <v>0</v>
      </c>
      <c r="S20" s="21"/>
      <c r="T20" s="20">
        <v>0</v>
      </c>
      <c r="U20" s="20">
        <v>0</v>
      </c>
      <c r="V20" s="21"/>
      <c r="Y20"/>
      <c r="Z20"/>
    </row>
    <row r="21" spans="1:27" s="2" customFormat="1" ht="30" x14ac:dyDescent="0.25">
      <c r="A21" s="11">
        <v>19</v>
      </c>
      <c r="B21" s="8" t="s">
        <v>136</v>
      </c>
      <c r="C21" s="8" t="s">
        <v>86</v>
      </c>
      <c r="D21" s="8" t="s">
        <v>19</v>
      </c>
      <c r="E21" s="19">
        <v>34</v>
      </c>
      <c r="F21" s="20">
        <v>32</v>
      </c>
      <c r="G21" s="21">
        <f t="shared" si="0"/>
        <v>94.117647058823522</v>
      </c>
      <c r="H21" s="20">
        <v>39</v>
      </c>
      <c r="I21" s="20">
        <v>37</v>
      </c>
      <c r="J21" s="21">
        <f t="shared" si="1"/>
        <v>94.871794871794862</v>
      </c>
      <c r="K21" s="23">
        <v>41</v>
      </c>
      <c r="L21" s="23">
        <v>39</v>
      </c>
      <c r="M21" s="21">
        <f t="shared" si="3"/>
        <v>95.121951219512198</v>
      </c>
      <c r="N21" s="20">
        <f t="shared" si="2"/>
        <v>8</v>
      </c>
      <c r="O21" s="20">
        <v>0</v>
      </c>
      <c r="P21" s="23">
        <v>8</v>
      </c>
      <c r="Q21" s="23">
        <v>0</v>
      </c>
      <c r="R21" s="23">
        <v>7</v>
      </c>
      <c r="S21" s="21">
        <f t="shared" si="4"/>
        <v>87.5</v>
      </c>
      <c r="T21" s="23">
        <v>19</v>
      </c>
      <c r="U21" s="23">
        <v>15</v>
      </c>
      <c r="V21" s="21">
        <f t="shared" si="5"/>
        <v>78.94736842105263</v>
      </c>
      <c r="Y21"/>
      <c r="Z21"/>
      <c r="AA21"/>
    </row>
    <row r="22" spans="1:27" s="2" customFormat="1" ht="30" x14ac:dyDescent="0.25">
      <c r="A22" s="11">
        <v>20</v>
      </c>
      <c r="B22" s="8" t="s">
        <v>136</v>
      </c>
      <c r="C22" s="10" t="s">
        <v>122</v>
      </c>
      <c r="D22" s="10" t="s">
        <v>20</v>
      </c>
      <c r="E22" s="24">
        <v>259</v>
      </c>
      <c r="F22" s="25">
        <v>240</v>
      </c>
      <c r="G22" s="21">
        <f t="shared" si="0"/>
        <v>92.664092664092664</v>
      </c>
      <c r="H22" s="25">
        <v>259</v>
      </c>
      <c r="I22" s="25">
        <v>240</v>
      </c>
      <c r="J22" s="21">
        <f t="shared" si="1"/>
        <v>92.664092664092664</v>
      </c>
      <c r="K22" s="23">
        <v>316</v>
      </c>
      <c r="L22" s="23">
        <v>289</v>
      </c>
      <c r="M22" s="21">
        <f t="shared" si="3"/>
        <v>91.455696202531641</v>
      </c>
      <c r="N22" s="20">
        <f t="shared" si="2"/>
        <v>205</v>
      </c>
      <c r="O22" s="20">
        <v>39</v>
      </c>
      <c r="P22" s="23">
        <v>166</v>
      </c>
      <c r="Q22" s="23">
        <v>0</v>
      </c>
      <c r="R22" s="23">
        <v>186</v>
      </c>
      <c r="S22" s="21">
        <f t="shared" si="4"/>
        <v>90.731707317073173</v>
      </c>
      <c r="T22" s="23">
        <v>68</v>
      </c>
      <c r="U22" s="23">
        <v>57</v>
      </c>
      <c r="V22" s="21">
        <f t="shared" si="5"/>
        <v>83.82352941176471</v>
      </c>
      <c r="Y22"/>
      <c r="Z22"/>
      <c r="AA22"/>
    </row>
    <row r="23" spans="1:27" ht="30" x14ac:dyDescent="0.25">
      <c r="A23" s="11">
        <v>21</v>
      </c>
      <c r="B23" s="8" t="s">
        <v>136</v>
      </c>
      <c r="C23" s="9" t="s">
        <v>87</v>
      </c>
      <c r="D23" s="9" t="s">
        <v>21</v>
      </c>
      <c r="E23" s="22">
        <v>167</v>
      </c>
      <c r="F23" s="23">
        <v>160</v>
      </c>
      <c r="G23" s="21">
        <f t="shared" si="0"/>
        <v>95.808383233532936</v>
      </c>
      <c r="H23" s="23">
        <v>115</v>
      </c>
      <c r="I23" s="23">
        <v>101</v>
      </c>
      <c r="J23" s="21">
        <f t="shared" si="1"/>
        <v>87.826086956521749</v>
      </c>
      <c r="K23" s="20">
        <v>113</v>
      </c>
      <c r="L23" s="20">
        <v>100</v>
      </c>
      <c r="M23" s="21">
        <f t="shared" si="3"/>
        <v>88.495575221238937</v>
      </c>
      <c r="N23" s="20">
        <f t="shared" si="2"/>
        <v>103</v>
      </c>
      <c r="O23" s="20">
        <v>21</v>
      </c>
      <c r="P23" s="20">
        <v>82</v>
      </c>
      <c r="Q23" s="20">
        <v>0</v>
      </c>
      <c r="R23" s="20">
        <v>95</v>
      </c>
      <c r="S23" s="21">
        <f t="shared" si="4"/>
        <v>92.233009708737868</v>
      </c>
      <c r="T23" s="20">
        <v>22</v>
      </c>
      <c r="U23" s="20">
        <v>19</v>
      </c>
      <c r="V23" s="21">
        <f t="shared" si="5"/>
        <v>86.36363636363636</v>
      </c>
      <c r="Y23"/>
      <c r="Z23"/>
    </row>
    <row r="24" spans="1:27" ht="30" x14ac:dyDescent="0.25">
      <c r="A24" s="11">
        <v>22</v>
      </c>
      <c r="B24" s="8" t="s">
        <v>136</v>
      </c>
      <c r="C24" s="9" t="s">
        <v>88</v>
      </c>
      <c r="D24" s="9" t="s">
        <v>22</v>
      </c>
      <c r="E24" s="22">
        <v>28</v>
      </c>
      <c r="F24" s="23">
        <v>25</v>
      </c>
      <c r="G24" s="21">
        <f t="shared" si="0"/>
        <v>89.285714285714292</v>
      </c>
      <c r="H24" s="23">
        <v>49</v>
      </c>
      <c r="I24" s="23">
        <v>43</v>
      </c>
      <c r="J24" s="21">
        <f t="shared" si="1"/>
        <v>87.755102040816325</v>
      </c>
      <c r="K24" s="20">
        <v>58</v>
      </c>
      <c r="L24" s="20">
        <v>54</v>
      </c>
      <c r="M24" s="21">
        <f t="shared" si="3"/>
        <v>93.103448275862064</v>
      </c>
      <c r="N24" s="20">
        <f t="shared" si="2"/>
        <v>64</v>
      </c>
      <c r="O24" s="20">
        <v>12</v>
      </c>
      <c r="P24" s="20">
        <v>52</v>
      </c>
      <c r="Q24" s="20">
        <v>0</v>
      </c>
      <c r="R24" s="20">
        <v>58</v>
      </c>
      <c r="S24" s="21">
        <f t="shared" si="4"/>
        <v>90.625</v>
      </c>
      <c r="T24" s="20">
        <v>18</v>
      </c>
      <c r="U24" s="20">
        <v>15</v>
      </c>
      <c r="V24" s="21">
        <f t="shared" si="5"/>
        <v>83.333333333333343</v>
      </c>
      <c r="Y24"/>
      <c r="Z24"/>
    </row>
    <row r="25" spans="1:27" s="1" customFormat="1" ht="30" x14ac:dyDescent="0.25">
      <c r="A25" s="11">
        <v>23</v>
      </c>
      <c r="B25" s="8" t="s">
        <v>136</v>
      </c>
      <c r="C25" s="8" t="s">
        <v>89</v>
      </c>
      <c r="D25" s="8" t="s">
        <v>23</v>
      </c>
      <c r="E25" s="19">
        <v>8</v>
      </c>
      <c r="F25" s="20">
        <v>8</v>
      </c>
      <c r="G25" s="21">
        <f t="shared" si="0"/>
        <v>100</v>
      </c>
      <c r="H25" s="20">
        <v>33</v>
      </c>
      <c r="I25" s="20">
        <v>30</v>
      </c>
      <c r="J25" s="21">
        <f t="shared" si="1"/>
        <v>90.909090909090907</v>
      </c>
      <c r="K25" s="25">
        <v>27</v>
      </c>
      <c r="L25" s="25">
        <v>24</v>
      </c>
      <c r="M25" s="21">
        <f t="shared" si="3"/>
        <v>88.888888888888886</v>
      </c>
      <c r="N25" s="20">
        <f t="shared" si="2"/>
        <v>32</v>
      </c>
      <c r="O25" s="20">
        <v>25</v>
      </c>
      <c r="P25" s="25">
        <v>7</v>
      </c>
      <c r="Q25" s="25">
        <v>0</v>
      </c>
      <c r="R25" s="25">
        <v>27</v>
      </c>
      <c r="S25" s="21">
        <f t="shared" si="4"/>
        <v>84.375</v>
      </c>
      <c r="T25" s="25">
        <v>14</v>
      </c>
      <c r="U25" s="25">
        <v>12</v>
      </c>
      <c r="V25" s="21">
        <f t="shared" si="5"/>
        <v>85.714285714285708</v>
      </c>
      <c r="Y25"/>
      <c r="Z25"/>
      <c r="AA25"/>
    </row>
    <row r="26" spans="1:27" ht="30" x14ac:dyDescent="0.25">
      <c r="A26" s="11">
        <v>24</v>
      </c>
      <c r="B26" s="8" t="s">
        <v>136</v>
      </c>
      <c r="C26" s="8" t="s">
        <v>90</v>
      </c>
      <c r="D26" s="8" t="s">
        <v>24</v>
      </c>
      <c r="E26" s="19">
        <v>24</v>
      </c>
      <c r="F26" s="20">
        <v>21</v>
      </c>
      <c r="G26" s="21">
        <f t="shared" si="0"/>
        <v>87.5</v>
      </c>
      <c r="H26" s="20">
        <v>25</v>
      </c>
      <c r="I26" s="20">
        <v>22</v>
      </c>
      <c r="J26" s="21">
        <f t="shared" si="1"/>
        <v>88</v>
      </c>
      <c r="K26" s="20">
        <v>26</v>
      </c>
      <c r="L26" s="20">
        <v>23</v>
      </c>
      <c r="M26" s="21">
        <f t="shared" si="3"/>
        <v>88.461538461538453</v>
      </c>
      <c r="N26" s="20">
        <f t="shared" si="2"/>
        <v>18</v>
      </c>
      <c r="O26" s="20">
        <v>18</v>
      </c>
      <c r="P26" s="20">
        <v>0</v>
      </c>
      <c r="Q26" s="20">
        <v>0</v>
      </c>
      <c r="R26" s="20">
        <v>16</v>
      </c>
      <c r="S26" s="21">
        <f t="shared" si="4"/>
        <v>88.888888888888886</v>
      </c>
      <c r="T26" s="20">
        <v>22</v>
      </c>
      <c r="U26" s="20">
        <v>18</v>
      </c>
      <c r="V26" s="21">
        <f t="shared" si="5"/>
        <v>81.818181818181827</v>
      </c>
      <c r="Y26"/>
      <c r="Z26"/>
    </row>
    <row r="27" spans="1:27" s="2" customFormat="1" ht="30" x14ac:dyDescent="0.25">
      <c r="A27" s="11">
        <v>25</v>
      </c>
      <c r="B27" s="8" t="s">
        <v>136</v>
      </c>
      <c r="C27" s="9" t="s">
        <v>91</v>
      </c>
      <c r="D27" s="9" t="s">
        <v>25</v>
      </c>
      <c r="E27" s="22">
        <v>175</v>
      </c>
      <c r="F27" s="23">
        <v>155</v>
      </c>
      <c r="G27" s="21">
        <f t="shared" si="0"/>
        <v>88.571428571428569</v>
      </c>
      <c r="H27" s="23">
        <v>192</v>
      </c>
      <c r="I27" s="23">
        <v>167</v>
      </c>
      <c r="J27" s="21">
        <f t="shared" si="1"/>
        <v>86.979166666666657</v>
      </c>
      <c r="K27" s="23">
        <v>246</v>
      </c>
      <c r="L27" s="23">
        <v>218</v>
      </c>
      <c r="M27" s="21">
        <f t="shared" si="3"/>
        <v>88.617886178861795</v>
      </c>
      <c r="N27" s="20">
        <f t="shared" si="2"/>
        <v>213</v>
      </c>
      <c r="O27" s="20">
        <v>65</v>
      </c>
      <c r="P27" s="23">
        <v>106</v>
      </c>
      <c r="Q27" s="23">
        <v>42</v>
      </c>
      <c r="R27" s="23">
        <v>188</v>
      </c>
      <c r="S27" s="21">
        <f t="shared" si="4"/>
        <v>88.262910798122064</v>
      </c>
      <c r="T27" s="23">
        <v>559</v>
      </c>
      <c r="U27" s="23">
        <v>494</v>
      </c>
      <c r="V27" s="21">
        <f t="shared" si="5"/>
        <v>88.372093023255815</v>
      </c>
      <c r="Y27"/>
      <c r="Z27"/>
      <c r="AA27"/>
    </row>
    <row r="28" spans="1:27" s="2" customFormat="1" ht="30" x14ac:dyDescent="0.25">
      <c r="A28" s="11">
        <v>26</v>
      </c>
      <c r="B28" s="8" t="s">
        <v>136</v>
      </c>
      <c r="C28" s="8" t="s">
        <v>92</v>
      </c>
      <c r="D28" s="8" t="s">
        <v>26</v>
      </c>
      <c r="E28" s="19">
        <v>15</v>
      </c>
      <c r="F28" s="20">
        <v>15</v>
      </c>
      <c r="G28" s="21">
        <f t="shared" si="0"/>
        <v>100</v>
      </c>
      <c r="H28" s="20">
        <v>10</v>
      </c>
      <c r="I28" s="20">
        <v>10</v>
      </c>
      <c r="J28" s="21">
        <f t="shared" si="1"/>
        <v>100</v>
      </c>
      <c r="K28" s="23">
        <v>14</v>
      </c>
      <c r="L28" s="23">
        <v>12</v>
      </c>
      <c r="M28" s="21">
        <f t="shared" si="3"/>
        <v>85.714285714285708</v>
      </c>
      <c r="N28" s="20">
        <f t="shared" si="2"/>
        <v>12</v>
      </c>
      <c r="O28" s="20">
        <v>12</v>
      </c>
      <c r="P28" s="23">
        <v>0</v>
      </c>
      <c r="Q28" s="23">
        <v>0</v>
      </c>
      <c r="R28" s="23">
        <v>12</v>
      </c>
      <c r="S28" s="21">
        <f t="shared" si="4"/>
        <v>100</v>
      </c>
      <c r="T28" s="23">
        <v>18</v>
      </c>
      <c r="U28" s="23">
        <v>17</v>
      </c>
      <c r="V28" s="21">
        <f t="shared" si="5"/>
        <v>94.444444444444443</v>
      </c>
      <c r="Y28"/>
      <c r="Z28"/>
      <c r="AA28"/>
    </row>
    <row r="29" spans="1:27" s="2" customFormat="1" ht="30" x14ac:dyDescent="0.25">
      <c r="A29" s="11">
        <v>27</v>
      </c>
      <c r="B29" s="8" t="s">
        <v>136</v>
      </c>
      <c r="C29" s="8" t="s">
        <v>93</v>
      </c>
      <c r="D29" s="8" t="s">
        <v>27</v>
      </c>
      <c r="E29" s="19">
        <v>14</v>
      </c>
      <c r="F29" s="20">
        <v>14</v>
      </c>
      <c r="G29" s="21">
        <f t="shared" si="0"/>
        <v>100</v>
      </c>
      <c r="H29" s="20">
        <v>24</v>
      </c>
      <c r="I29" s="20">
        <v>24</v>
      </c>
      <c r="J29" s="21">
        <f t="shared" si="1"/>
        <v>100</v>
      </c>
      <c r="K29" s="23">
        <v>11</v>
      </c>
      <c r="L29" s="23">
        <v>11</v>
      </c>
      <c r="M29" s="21">
        <f t="shared" si="3"/>
        <v>100</v>
      </c>
      <c r="N29" s="20">
        <f t="shared" si="2"/>
        <v>7</v>
      </c>
      <c r="O29" s="20">
        <v>0</v>
      </c>
      <c r="P29" s="23">
        <v>7</v>
      </c>
      <c r="Q29" s="23">
        <v>0</v>
      </c>
      <c r="R29" s="23">
        <v>7</v>
      </c>
      <c r="S29" s="21">
        <f t="shared" si="4"/>
        <v>100</v>
      </c>
      <c r="T29" s="23">
        <v>0</v>
      </c>
      <c r="U29" s="23">
        <v>0</v>
      </c>
      <c r="V29" s="21"/>
      <c r="Y29"/>
      <c r="Z29"/>
      <c r="AA29"/>
    </row>
    <row r="30" spans="1:27" s="2" customFormat="1" ht="45" x14ac:dyDescent="0.25">
      <c r="A30" s="11">
        <v>28</v>
      </c>
      <c r="B30" s="8" t="s">
        <v>136</v>
      </c>
      <c r="C30" s="9" t="s">
        <v>94</v>
      </c>
      <c r="D30" s="9" t="s">
        <v>28</v>
      </c>
      <c r="E30" s="22">
        <v>108</v>
      </c>
      <c r="F30" s="23">
        <v>100</v>
      </c>
      <c r="G30" s="21">
        <f t="shared" si="0"/>
        <v>92.592592592592595</v>
      </c>
      <c r="H30" s="23">
        <v>125</v>
      </c>
      <c r="I30" s="23">
        <v>117</v>
      </c>
      <c r="J30" s="21">
        <f t="shared" si="1"/>
        <v>93.600000000000009</v>
      </c>
      <c r="K30" s="23">
        <v>113</v>
      </c>
      <c r="L30" s="23">
        <v>107</v>
      </c>
      <c r="M30" s="21">
        <f t="shared" si="3"/>
        <v>94.690265486725664</v>
      </c>
      <c r="N30" s="20">
        <f t="shared" si="2"/>
        <v>166</v>
      </c>
      <c r="O30" s="20">
        <v>22</v>
      </c>
      <c r="P30" s="23">
        <v>144</v>
      </c>
      <c r="Q30" s="23">
        <v>0</v>
      </c>
      <c r="R30" s="23">
        <v>159</v>
      </c>
      <c r="S30" s="21">
        <f t="shared" si="4"/>
        <v>95.783132530120483</v>
      </c>
      <c r="T30" s="23">
        <v>31</v>
      </c>
      <c r="U30" s="23">
        <v>29</v>
      </c>
      <c r="V30" s="21">
        <f t="shared" si="5"/>
        <v>93.548387096774192</v>
      </c>
      <c r="Y30"/>
      <c r="Z30"/>
      <c r="AA30"/>
    </row>
    <row r="31" spans="1:27" ht="45" x14ac:dyDescent="0.25">
      <c r="A31" s="11">
        <v>29</v>
      </c>
      <c r="B31" s="8" t="s">
        <v>136</v>
      </c>
      <c r="C31" s="8" t="s">
        <v>43</v>
      </c>
      <c r="D31" s="8" t="s">
        <v>29</v>
      </c>
      <c r="E31" s="19">
        <v>50</v>
      </c>
      <c r="F31" s="20">
        <v>50</v>
      </c>
      <c r="G31" s="21">
        <f t="shared" si="0"/>
        <v>100</v>
      </c>
      <c r="H31" s="20">
        <v>46</v>
      </c>
      <c r="I31" s="20">
        <v>45</v>
      </c>
      <c r="J31" s="21">
        <f t="shared" si="1"/>
        <v>97.826086956521735</v>
      </c>
      <c r="K31" s="20">
        <v>49</v>
      </c>
      <c r="L31" s="20">
        <v>49</v>
      </c>
      <c r="M31" s="21">
        <f t="shared" si="3"/>
        <v>100</v>
      </c>
      <c r="N31" s="20">
        <f t="shared" si="2"/>
        <v>33</v>
      </c>
      <c r="O31" s="20">
        <v>13</v>
      </c>
      <c r="P31" s="20">
        <v>20</v>
      </c>
      <c r="Q31" s="20">
        <v>0</v>
      </c>
      <c r="R31" s="20">
        <v>32</v>
      </c>
      <c r="S31" s="21">
        <f t="shared" si="4"/>
        <v>96.969696969696969</v>
      </c>
      <c r="T31" s="20">
        <v>20</v>
      </c>
      <c r="U31" s="20">
        <v>18</v>
      </c>
      <c r="V31" s="21">
        <f t="shared" si="5"/>
        <v>90</v>
      </c>
      <c r="Y31"/>
      <c r="Z31"/>
    </row>
    <row r="32" spans="1:27" ht="30" x14ac:dyDescent="0.25">
      <c r="A32" s="11">
        <v>30</v>
      </c>
      <c r="B32" s="8" t="s">
        <v>136</v>
      </c>
      <c r="C32" s="8" t="s">
        <v>95</v>
      </c>
      <c r="D32" s="8" t="s">
        <v>27</v>
      </c>
      <c r="E32" s="19">
        <v>0</v>
      </c>
      <c r="F32" s="20">
        <v>0</v>
      </c>
      <c r="G32" s="21"/>
      <c r="H32" s="20">
        <v>17</v>
      </c>
      <c r="I32" s="20">
        <v>16</v>
      </c>
      <c r="J32" s="21">
        <f t="shared" si="1"/>
        <v>94.117647058823522</v>
      </c>
      <c r="K32" s="20">
        <v>0</v>
      </c>
      <c r="L32" s="20">
        <v>0</v>
      </c>
      <c r="M32" s="21"/>
      <c r="N32" s="20">
        <f t="shared" si="2"/>
        <v>0</v>
      </c>
      <c r="O32" s="20">
        <v>0</v>
      </c>
      <c r="P32" s="20">
        <v>0</v>
      </c>
      <c r="Q32" s="20">
        <v>0</v>
      </c>
      <c r="R32" s="20">
        <v>0</v>
      </c>
      <c r="S32" s="21"/>
      <c r="T32" s="20">
        <v>0</v>
      </c>
      <c r="U32" s="20">
        <v>0</v>
      </c>
      <c r="V32" s="21"/>
      <c r="Y32"/>
      <c r="Z32"/>
    </row>
    <row r="33" spans="1:27" ht="30" x14ac:dyDescent="0.25">
      <c r="A33" s="11">
        <v>31</v>
      </c>
      <c r="B33" s="8" t="s">
        <v>136</v>
      </c>
      <c r="C33" s="8" t="s">
        <v>96</v>
      </c>
      <c r="D33" s="8" t="s">
        <v>30</v>
      </c>
      <c r="E33" s="19">
        <v>8</v>
      </c>
      <c r="F33" s="20">
        <v>8</v>
      </c>
      <c r="G33" s="21">
        <f t="shared" ref="G33:G40" si="6">F33/E33*100</f>
        <v>100</v>
      </c>
      <c r="H33" s="20">
        <v>16</v>
      </c>
      <c r="I33" s="20">
        <v>16</v>
      </c>
      <c r="J33" s="21">
        <f t="shared" si="1"/>
        <v>100</v>
      </c>
      <c r="K33" s="20">
        <v>10</v>
      </c>
      <c r="L33" s="20">
        <v>10</v>
      </c>
      <c r="M33" s="21">
        <f t="shared" si="3"/>
        <v>100</v>
      </c>
      <c r="N33" s="20">
        <f t="shared" si="2"/>
        <v>10</v>
      </c>
      <c r="O33" s="20">
        <v>10</v>
      </c>
      <c r="P33" s="20">
        <v>0</v>
      </c>
      <c r="Q33" s="20">
        <v>0</v>
      </c>
      <c r="R33" s="20">
        <v>10</v>
      </c>
      <c r="S33" s="21">
        <f t="shared" ref="S33:S54" si="7">R33/N33*100</f>
        <v>100</v>
      </c>
      <c r="T33" s="20">
        <v>13</v>
      </c>
      <c r="U33" s="20">
        <v>13</v>
      </c>
      <c r="V33" s="21">
        <f t="shared" ref="V33:V55" si="8">U33/T33*100</f>
        <v>100</v>
      </c>
      <c r="Y33"/>
      <c r="Z33"/>
    </row>
    <row r="34" spans="1:27" s="2" customFormat="1" ht="30" x14ac:dyDescent="0.25">
      <c r="A34" s="11">
        <v>32</v>
      </c>
      <c r="B34" s="8" t="s">
        <v>136</v>
      </c>
      <c r="C34" s="8" t="s">
        <v>97</v>
      </c>
      <c r="D34" s="8" t="s">
        <v>31</v>
      </c>
      <c r="E34" s="19">
        <v>51</v>
      </c>
      <c r="F34" s="20">
        <v>46</v>
      </c>
      <c r="G34" s="21">
        <f t="shared" si="6"/>
        <v>90.196078431372555</v>
      </c>
      <c r="H34" s="20">
        <v>58</v>
      </c>
      <c r="I34" s="20">
        <v>53</v>
      </c>
      <c r="J34" s="21">
        <f t="shared" si="1"/>
        <v>91.379310344827587</v>
      </c>
      <c r="K34" s="23">
        <v>31</v>
      </c>
      <c r="L34" s="23">
        <v>29</v>
      </c>
      <c r="M34" s="21">
        <f t="shared" si="3"/>
        <v>93.548387096774192</v>
      </c>
      <c r="N34" s="20">
        <f t="shared" si="2"/>
        <v>42</v>
      </c>
      <c r="O34" s="20">
        <v>35</v>
      </c>
      <c r="P34" s="23">
        <v>7</v>
      </c>
      <c r="Q34" s="23">
        <v>0</v>
      </c>
      <c r="R34" s="23">
        <v>38</v>
      </c>
      <c r="S34" s="21">
        <f t="shared" si="7"/>
        <v>90.476190476190482</v>
      </c>
      <c r="T34" s="23">
        <v>24</v>
      </c>
      <c r="U34" s="23">
        <v>22</v>
      </c>
      <c r="V34" s="21">
        <f t="shared" si="8"/>
        <v>91.666666666666657</v>
      </c>
      <c r="Y34"/>
      <c r="Z34"/>
      <c r="AA34"/>
    </row>
    <row r="35" spans="1:27" s="1" customFormat="1" ht="30" x14ac:dyDescent="0.25">
      <c r="A35" s="11">
        <v>33</v>
      </c>
      <c r="B35" s="8" t="s">
        <v>136</v>
      </c>
      <c r="C35" s="8" t="s">
        <v>98</v>
      </c>
      <c r="D35" s="8" t="s">
        <v>32</v>
      </c>
      <c r="E35" s="19">
        <v>15</v>
      </c>
      <c r="F35" s="20">
        <v>14</v>
      </c>
      <c r="G35" s="21">
        <f t="shared" si="6"/>
        <v>93.333333333333329</v>
      </c>
      <c r="H35" s="20">
        <v>19</v>
      </c>
      <c r="I35" s="20">
        <v>17</v>
      </c>
      <c r="J35" s="21">
        <f t="shared" si="1"/>
        <v>89.473684210526315</v>
      </c>
      <c r="K35" s="25">
        <v>21</v>
      </c>
      <c r="L35" s="25">
        <v>19</v>
      </c>
      <c r="M35" s="21">
        <f t="shared" si="3"/>
        <v>90.476190476190482</v>
      </c>
      <c r="N35" s="20">
        <f t="shared" si="2"/>
        <v>21</v>
      </c>
      <c r="O35" s="20">
        <v>21</v>
      </c>
      <c r="P35" s="25">
        <v>0</v>
      </c>
      <c r="Q35" s="25">
        <v>0</v>
      </c>
      <c r="R35" s="25">
        <v>18</v>
      </c>
      <c r="S35" s="21">
        <f t="shared" si="7"/>
        <v>85.714285714285708</v>
      </c>
      <c r="T35" s="25">
        <v>21</v>
      </c>
      <c r="U35" s="25">
        <v>19</v>
      </c>
      <c r="V35" s="21">
        <f t="shared" si="8"/>
        <v>90.476190476190482</v>
      </c>
      <c r="Y35"/>
      <c r="Z35"/>
      <c r="AA35"/>
    </row>
    <row r="36" spans="1:27" s="2" customFormat="1" ht="30" x14ac:dyDescent="0.25">
      <c r="A36" s="11">
        <v>34</v>
      </c>
      <c r="B36" s="8" t="s">
        <v>136</v>
      </c>
      <c r="C36" s="10" t="s">
        <v>99</v>
      </c>
      <c r="D36" s="10" t="s">
        <v>33</v>
      </c>
      <c r="E36" s="24">
        <v>36</v>
      </c>
      <c r="F36" s="25">
        <v>34</v>
      </c>
      <c r="G36" s="21">
        <f t="shared" si="6"/>
        <v>94.444444444444443</v>
      </c>
      <c r="H36" s="25">
        <v>45</v>
      </c>
      <c r="I36" s="25">
        <v>43</v>
      </c>
      <c r="J36" s="21">
        <f t="shared" si="1"/>
        <v>95.555555555555557</v>
      </c>
      <c r="K36" s="23">
        <v>30</v>
      </c>
      <c r="L36" s="23">
        <v>28</v>
      </c>
      <c r="M36" s="21">
        <f t="shared" si="3"/>
        <v>93.333333333333329</v>
      </c>
      <c r="N36" s="20">
        <f t="shared" si="2"/>
        <v>41</v>
      </c>
      <c r="O36" s="20">
        <v>9</v>
      </c>
      <c r="P36" s="23">
        <v>32</v>
      </c>
      <c r="Q36" s="23">
        <v>0</v>
      </c>
      <c r="R36" s="23">
        <v>39</v>
      </c>
      <c r="S36" s="21">
        <f t="shared" si="7"/>
        <v>95.121951219512198</v>
      </c>
      <c r="T36" s="23">
        <v>0</v>
      </c>
      <c r="U36" s="23">
        <v>0</v>
      </c>
      <c r="V36" s="21"/>
      <c r="Y36"/>
      <c r="Z36"/>
      <c r="AA36"/>
    </row>
    <row r="37" spans="1:27" s="2" customFormat="1" ht="75" x14ac:dyDescent="0.25">
      <c r="A37" s="11">
        <v>35</v>
      </c>
      <c r="B37" s="8" t="s">
        <v>136</v>
      </c>
      <c r="C37" s="10" t="s">
        <v>100</v>
      </c>
      <c r="D37" s="10" t="s">
        <v>34</v>
      </c>
      <c r="E37" s="24">
        <v>38</v>
      </c>
      <c r="F37" s="25">
        <v>36</v>
      </c>
      <c r="G37" s="21">
        <f t="shared" si="6"/>
        <v>94.73684210526315</v>
      </c>
      <c r="H37" s="25">
        <v>33</v>
      </c>
      <c r="I37" s="25">
        <v>31</v>
      </c>
      <c r="J37" s="21">
        <f t="shared" si="1"/>
        <v>93.939393939393938</v>
      </c>
      <c r="K37" s="23">
        <v>44</v>
      </c>
      <c r="L37" s="23">
        <v>42</v>
      </c>
      <c r="M37" s="21">
        <f t="shared" si="3"/>
        <v>95.454545454545453</v>
      </c>
      <c r="N37" s="20">
        <f t="shared" si="2"/>
        <v>40</v>
      </c>
      <c r="O37" s="20">
        <v>0</v>
      </c>
      <c r="P37" s="23">
        <v>40</v>
      </c>
      <c r="Q37" s="23">
        <v>0</v>
      </c>
      <c r="R37" s="23">
        <v>37</v>
      </c>
      <c r="S37" s="21">
        <f t="shared" si="7"/>
        <v>92.5</v>
      </c>
      <c r="T37" s="23">
        <v>4</v>
      </c>
      <c r="U37" s="23">
        <v>4</v>
      </c>
      <c r="V37" s="21">
        <f t="shared" si="8"/>
        <v>100</v>
      </c>
      <c r="Y37"/>
      <c r="Z37"/>
      <c r="AA37"/>
    </row>
    <row r="38" spans="1:27" s="2" customFormat="1" ht="30" x14ac:dyDescent="0.25">
      <c r="A38" s="11">
        <v>36</v>
      </c>
      <c r="B38" s="8" t="s">
        <v>136</v>
      </c>
      <c r="C38" s="10" t="s">
        <v>123</v>
      </c>
      <c r="D38" s="10" t="s">
        <v>124</v>
      </c>
      <c r="E38" s="24">
        <v>0</v>
      </c>
      <c r="F38" s="25">
        <v>0</v>
      </c>
      <c r="G38" s="21"/>
      <c r="H38" s="25">
        <v>0</v>
      </c>
      <c r="I38" s="25">
        <v>0</v>
      </c>
      <c r="J38" s="21"/>
      <c r="K38" s="23">
        <v>2</v>
      </c>
      <c r="L38" s="23">
        <v>2</v>
      </c>
      <c r="M38" s="21">
        <f t="shared" si="3"/>
        <v>100</v>
      </c>
      <c r="N38" s="20">
        <f t="shared" si="2"/>
        <v>7</v>
      </c>
      <c r="O38" s="20">
        <v>0</v>
      </c>
      <c r="P38" s="23">
        <v>7</v>
      </c>
      <c r="Q38" s="23">
        <v>0</v>
      </c>
      <c r="R38" s="23">
        <v>7</v>
      </c>
      <c r="S38" s="21">
        <f t="shared" si="7"/>
        <v>100</v>
      </c>
      <c r="T38" s="23">
        <v>0</v>
      </c>
      <c r="U38" s="23">
        <v>0</v>
      </c>
      <c r="V38" s="21"/>
      <c r="Y38"/>
      <c r="Z38"/>
      <c r="AA38"/>
    </row>
    <row r="39" spans="1:27" s="2" customFormat="1" ht="30" x14ac:dyDescent="0.25">
      <c r="A39" s="11">
        <v>37</v>
      </c>
      <c r="B39" s="8" t="s">
        <v>136</v>
      </c>
      <c r="C39" s="8" t="s">
        <v>101</v>
      </c>
      <c r="D39" s="8" t="s">
        <v>35</v>
      </c>
      <c r="E39" s="19">
        <v>21</v>
      </c>
      <c r="F39" s="20">
        <v>19</v>
      </c>
      <c r="G39" s="21">
        <f t="shared" si="6"/>
        <v>90.476190476190482</v>
      </c>
      <c r="H39" s="20">
        <v>11</v>
      </c>
      <c r="I39" s="20">
        <v>10</v>
      </c>
      <c r="J39" s="21">
        <f t="shared" si="1"/>
        <v>90.909090909090907</v>
      </c>
      <c r="K39" s="23">
        <v>14</v>
      </c>
      <c r="L39" s="23">
        <v>12</v>
      </c>
      <c r="M39" s="21">
        <f t="shared" si="3"/>
        <v>85.714285714285708</v>
      </c>
      <c r="N39" s="20">
        <f t="shared" si="2"/>
        <v>18</v>
      </c>
      <c r="O39" s="20">
        <v>18</v>
      </c>
      <c r="P39" s="23">
        <v>0</v>
      </c>
      <c r="Q39" s="23">
        <v>0</v>
      </c>
      <c r="R39" s="23">
        <v>16</v>
      </c>
      <c r="S39" s="21">
        <f t="shared" si="7"/>
        <v>88.888888888888886</v>
      </c>
      <c r="T39" s="23">
        <v>10</v>
      </c>
      <c r="U39" s="23">
        <v>8</v>
      </c>
      <c r="V39" s="21">
        <f t="shared" si="8"/>
        <v>80</v>
      </c>
      <c r="Y39"/>
      <c r="Z39"/>
      <c r="AA39"/>
    </row>
    <row r="40" spans="1:27" ht="45" x14ac:dyDescent="0.25">
      <c r="A40" s="11">
        <v>38</v>
      </c>
      <c r="B40" s="8" t="s">
        <v>136</v>
      </c>
      <c r="C40" s="8" t="s">
        <v>118</v>
      </c>
      <c r="D40" s="8" t="s">
        <v>36</v>
      </c>
      <c r="E40" s="19">
        <v>6</v>
      </c>
      <c r="F40" s="20">
        <v>5</v>
      </c>
      <c r="G40" s="21">
        <f t="shared" si="6"/>
        <v>83.333333333333343</v>
      </c>
      <c r="H40" s="20">
        <v>8</v>
      </c>
      <c r="I40" s="20">
        <v>7</v>
      </c>
      <c r="J40" s="21">
        <f t="shared" si="1"/>
        <v>87.5</v>
      </c>
      <c r="K40" s="20">
        <v>12</v>
      </c>
      <c r="L40" s="20">
        <v>10</v>
      </c>
      <c r="M40" s="21">
        <f t="shared" si="3"/>
        <v>83.333333333333343</v>
      </c>
      <c r="N40" s="20">
        <f t="shared" si="2"/>
        <v>5</v>
      </c>
      <c r="O40" s="20">
        <v>5</v>
      </c>
      <c r="P40" s="20">
        <v>0</v>
      </c>
      <c r="Q40" s="20">
        <v>0</v>
      </c>
      <c r="R40" s="20">
        <v>4</v>
      </c>
      <c r="S40" s="21">
        <f t="shared" si="7"/>
        <v>80</v>
      </c>
      <c r="T40" s="20">
        <v>2</v>
      </c>
      <c r="U40" s="20">
        <v>2</v>
      </c>
      <c r="V40" s="21">
        <f t="shared" si="8"/>
        <v>100</v>
      </c>
      <c r="Y40"/>
      <c r="Z40"/>
    </row>
    <row r="41" spans="1:27" ht="30" x14ac:dyDescent="0.25">
      <c r="A41" s="11">
        <v>39</v>
      </c>
      <c r="B41" s="8" t="s">
        <v>140</v>
      </c>
      <c r="C41" s="8" t="s">
        <v>44</v>
      </c>
      <c r="D41" s="8" t="s">
        <v>0</v>
      </c>
      <c r="E41" s="19">
        <v>3</v>
      </c>
      <c r="F41" s="20">
        <v>3</v>
      </c>
      <c r="G41" s="21">
        <f t="shared" ref="G41:G49" si="9">F41/E41*100</f>
        <v>100</v>
      </c>
      <c r="H41" s="20">
        <v>14</v>
      </c>
      <c r="I41" s="20">
        <v>14</v>
      </c>
      <c r="J41" s="21">
        <f t="shared" ref="J41:J49" si="10">I41/H41*100</f>
        <v>100</v>
      </c>
      <c r="K41" s="20">
        <v>8</v>
      </c>
      <c r="L41" s="20">
        <v>8</v>
      </c>
      <c r="M41" s="21">
        <f t="shared" si="3"/>
        <v>100</v>
      </c>
      <c r="N41" s="20">
        <f t="shared" si="2"/>
        <v>10</v>
      </c>
      <c r="O41" s="20">
        <v>10</v>
      </c>
      <c r="P41" s="20">
        <v>0</v>
      </c>
      <c r="Q41" s="20">
        <v>0</v>
      </c>
      <c r="R41" s="20">
        <v>10</v>
      </c>
      <c r="S41" s="21">
        <f t="shared" si="7"/>
        <v>100</v>
      </c>
      <c r="T41" s="20">
        <v>7</v>
      </c>
      <c r="U41" s="20">
        <v>7</v>
      </c>
      <c r="V41" s="21">
        <f t="shared" si="8"/>
        <v>100</v>
      </c>
      <c r="Y41"/>
      <c r="Z41"/>
    </row>
    <row r="42" spans="1:27" x14ac:dyDescent="0.25">
      <c r="A42" s="11">
        <v>40</v>
      </c>
      <c r="B42" s="8" t="s">
        <v>140</v>
      </c>
      <c r="C42" s="8" t="s">
        <v>45</v>
      </c>
      <c r="D42" s="8" t="s">
        <v>3</v>
      </c>
      <c r="E42" s="19">
        <v>28</v>
      </c>
      <c r="F42" s="20">
        <v>28</v>
      </c>
      <c r="G42" s="21">
        <f t="shared" si="9"/>
        <v>100</v>
      </c>
      <c r="H42" s="20">
        <v>30</v>
      </c>
      <c r="I42" s="20">
        <v>30</v>
      </c>
      <c r="J42" s="21">
        <f t="shared" si="10"/>
        <v>100</v>
      </c>
      <c r="K42" s="20">
        <v>31</v>
      </c>
      <c r="L42" s="20">
        <v>30</v>
      </c>
      <c r="M42" s="21">
        <f t="shared" si="3"/>
        <v>96.774193548387103</v>
      </c>
      <c r="N42" s="20">
        <f t="shared" si="2"/>
        <v>26</v>
      </c>
      <c r="O42" s="20">
        <v>26</v>
      </c>
      <c r="P42" s="20">
        <v>0</v>
      </c>
      <c r="Q42" s="20">
        <v>0</v>
      </c>
      <c r="R42" s="20">
        <v>26</v>
      </c>
      <c r="S42" s="21">
        <f t="shared" si="7"/>
        <v>100</v>
      </c>
      <c r="T42" s="20">
        <v>29</v>
      </c>
      <c r="U42" s="20">
        <v>29</v>
      </c>
      <c r="V42" s="21">
        <f t="shared" si="8"/>
        <v>100</v>
      </c>
    </row>
    <row r="43" spans="1:27" x14ac:dyDescent="0.25">
      <c r="A43" s="11">
        <v>41</v>
      </c>
      <c r="B43" s="8" t="s">
        <v>140</v>
      </c>
      <c r="C43" s="8" t="s">
        <v>46</v>
      </c>
      <c r="D43" s="8" t="s">
        <v>4</v>
      </c>
      <c r="E43" s="19">
        <v>9</v>
      </c>
      <c r="F43" s="20">
        <v>9</v>
      </c>
      <c r="G43" s="21">
        <f t="shared" si="9"/>
        <v>100</v>
      </c>
      <c r="H43" s="20">
        <v>9</v>
      </c>
      <c r="I43" s="20">
        <v>9</v>
      </c>
      <c r="J43" s="21">
        <f t="shared" si="10"/>
        <v>100</v>
      </c>
      <c r="K43" s="20">
        <v>23</v>
      </c>
      <c r="L43" s="20">
        <v>23</v>
      </c>
      <c r="M43" s="21">
        <f t="shared" si="3"/>
        <v>100</v>
      </c>
      <c r="N43" s="20">
        <f t="shared" si="2"/>
        <v>26</v>
      </c>
      <c r="O43" s="20">
        <v>10</v>
      </c>
      <c r="P43" s="20">
        <v>16</v>
      </c>
      <c r="Q43" s="20">
        <v>0</v>
      </c>
      <c r="R43" s="20">
        <v>26</v>
      </c>
      <c r="S43" s="21">
        <f t="shared" si="7"/>
        <v>100</v>
      </c>
      <c r="T43" s="20">
        <v>30</v>
      </c>
      <c r="U43" s="20">
        <v>30</v>
      </c>
      <c r="V43" s="21">
        <f t="shared" si="8"/>
        <v>100</v>
      </c>
    </row>
    <row r="44" spans="1:27" ht="30" x14ac:dyDescent="0.25">
      <c r="A44" s="11">
        <v>42</v>
      </c>
      <c r="B44" s="8" t="s">
        <v>140</v>
      </c>
      <c r="C44" s="8" t="s">
        <v>47</v>
      </c>
      <c r="D44" s="8" t="s">
        <v>5</v>
      </c>
      <c r="E44" s="19">
        <v>4</v>
      </c>
      <c r="F44" s="20">
        <v>4</v>
      </c>
      <c r="G44" s="21">
        <f t="shared" si="9"/>
        <v>100</v>
      </c>
      <c r="H44" s="20">
        <v>12</v>
      </c>
      <c r="I44" s="20">
        <v>12</v>
      </c>
      <c r="J44" s="21">
        <f t="shared" si="10"/>
        <v>100</v>
      </c>
      <c r="K44" s="20">
        <v>12</v>
      </c>
      <c r="L44" s="20">
        <v>12</v>
      </c>
      <c r="M44" s="21">
        <f t="shared" si="3"/>
        <v>100</v>
      </c>
      <c r="N44" s="20">
        <f t="shared" si="2"/>
        <v>9</v>
      </c>
      <c r="O44" s="20">
        <v>9</v>
      </c>
      <c r="P44" s="20">
        <v>0</v>
      </c>
      <c r="Q44" s="20">
        <v>0</v>
      </c>
      <c r="R44" s="20">
        <v>9</v>
      </c>
      <c r="S44" s="21">
        <f t="shared" si="7"/>
        <v>100</v>
      </c>
      <c r="T44" s="20">
        <v>6</v>
      </c>
      <c r="U44" s="20">
        <v>6</v>
      </c>
      <c r="V44" s="21">
        <f t="shared" si="8"/>
        <v>100</v>
      </c>
    </row>
    <row r="45" spans="1:27" ht="30" x14ac:dyDescent="0.25">
      <c r="A45" s="11">
        <v>43</v>
      </c>
      <c r="B45" s="8" t="s">
        <v>140</v>
      </c>
      <c r="C45" s="8" t="s">
        <v>48</v>
      </c>
      <c r="D45" s="8" t="s">
        <v>6</v>
      </c>
      <c r="E45" s="19">
        <v>32</v>
      </c>
      <c r="F45" s="20">
        <v>32</v>
      </c>
      <c r="G45" s="21">
        <f t="shared" si="9"/>
        <v>100</v>
      </c>
      <c r="H45" s="20">
        <v>42</v>
      </c>
      <c r="I45" s="20">
        <v>42</v>
      </c>
      <c r="J45" s="21">
        <f t="shared" si="10"/>
        <v>100</v>
      </c>
      <c r="K45" s="20">
        <v>31</v>
      </c>
      <c r="L45" s="20">
        <v>30</v>
      </c>
      <c r="M45" s="21">
        <f t="shared" si="3"/>
        <v>96.774193548387103</v>
      </c>
      <c r="N45" s="20">
        <f t="shared" si="2"/>
        <v>31</v>
      </c>
      <c r="O45" s="20">
        <v>31</v>
      </c>
      <c r="P45" s="20">
        <v>0</v>
      </c>
      <c r="Q45" s="20">
        <v>0</v>
      </c>
      <c r="R45" s="20">
        <v>31</v>
      </c>
      <c r="S45" s="21">
        <f t="shared" si="7"/>
        <v>100</v>
      </c>
      <c r="T45" s="20">
        <v>28</v>
      </c>
      <c r="U45" s="20">
        <v>28</v>
      </c>
      <c r="V45" s="21">
        <f t="shared" si="8"/>
        <v>100</v>
      </c>
    </row>
    <row r="46" spans="1:27" ht="30" x14ac:dyDescent="0.25">
      <c r="A46" s="11">
        <v>44</v>
      </c>
      <c r="B46" s="8" t="s">
        <v>140</v>
      </c>
      <c r="C46" s="8" t="s">
        <v>49</v>
      </c>
      <c r="D46" s="8" t="s">
        <v>7</v>
      </c>
      <c r="E46" s="19">
        <v>8</v>
      </c>
      <c r="F46" s="20">
        <v>8</v>
      </c>
      <c r="G46" s="21">
        <f t="shared" si="9"/>
        <v>100</v>
      </c>
      <c r="H46" s="20">
        <v>15</v>
      </c>
      <c r="I46" s="20">
        <v>15</v>
      </c>
      <c r="J46" s="21">
        <f t="shared" si="10"/>
        <v>100</v>
      </c>
      <c r="K46" s="20">
        <v>16</v>
      </c>
      <c r="L46" s="20">
        <v>15</v>
      </c>
      <c r="M46" s="21">
        <f t="shared" si="3"/>
        <v>93.75</v>
      </c>
      <c r="N46" s="20">
        <f t="shared" si="2"/>
        <v>11</v>
      </c>
      <c r="O46" s="20">
        <v>11</v>
      </c>
      <c r="P46" s="20">
        <v>0</v>
      </c>
      <c r="Q46" s="20">
        <v>0</v>
      </c>
      <c r="R46" s="20">
        <v>11</v>
      </c>
      <c r="S46" s="21">
        <f t="shared" si="7"/>
        <v>100</v>
      </c>
      <c r="T46" s="20">
        <v>7</v>
      </c>
      <c r="U46" s="20">
        <v>7</v>
      </c>
      <c r="V46" s="21">
        <f t="shared" si="8"/>
        <v>100</v>
      </c>
    </row>
    <row r="47" spans="1:27" x14ac:dyDescent="0.25">
      <c r="A47" s="11">
        <v>45</v>
      </c>
      <c r="B47" s="8" t="s">
        <v>140</v>
      </c>
      <c r="C47" s="8" t="s">
        <v>50</v>
      </c>
      <c r="D47" s="8" t="s">
        <v>8</v>
      </c>
      <c r="E47" s="19">
        <v>22</v>
      </c>
      <c r="F47" s="20">
        <v>22</v>
      </c>
      <c r="G47" s="21">
        <f t="shared" si="9"/>
        <v>100</v>
      </c>
      <c r="H47" s="20">
        <v>21</v>
      </c>
      <c r="I47" s="20">
        <v>21</v>
      </c>
      <c r="J47" s="21">
        <f t="shared" si="10"/>
        <v>100</v>
      </c>
      <c r="K47" s="20">
        <v>22</v>
      </c>
      <c r="L47" s="20">
        <v>22</v>
      </c>
      <c r="M47" s="21">
        <f t="shared" si="3"/>
        <v>100</v>
      </c>
      <c r="N47" s="20">
        <f t="shared" si="2"/>
        <v>20</v>
      </c>
      <c r="O47" s="20">
        <v>20</v>
      </c>
      <c r="P47" s="20">
        <v>0</v>
      </c>
      <c r="Q47" s="20">
        <v>0</v>
      </c>
      <c r="R47" s="20">
        <v>20</v>
      </c>
      <c r="S47" s="21">
        <f t="shared" si="7"/>
        <v>100</v>
      </c>
      <c r="T47" s="20">
        <v>21</v>
      </c>
      <c r="U47" s="20">
        <v>21</v>
      </c>
      <c r="V47" s="21">
        <f t="shared" si="8"/>
        <v>100</v>
      </c>
    </row>
    <row r="48" spans="1:27" ht="75" x14ac:dyDescent="0.25">
      <c r="A48" s="11">
        <v>46</v>
      </c>
      <c r="B48" s="8" t="s">
        <v>140</v>
      </c>
      <c r="C48" s="8" t="s">
        <v>51</v>
      </c>
      <c r="D48" s="8" t="s">
        <v>9</v>
      </c>
      <c r="E48" s="19">
        <v>11</v>
      </c>
      <c r="F48" s="20">
        <v>11</v>
      </c>
      <c r="G48" s="21">
        <f t="shared" si="9"/>
        <v>100</v>
      </c>
      <c r="H48" s="20">
        <v>12</v>
      </c>
      <c r="I48" s="20">
        <v>12</v>
      </c>
      <c r="J48" s="21">
        <f t="shared" si="10"/>
        <v>100</v>
      </c>
      <c r="K48" s="20">
        <v>12</v>
      </c>
      <c r="L48" s="20">
        <v>12</v>
      </c>
      <c r="M48" s="21">
        <f t="shared" si="3"/>
        <v>100</v>
      </c>
      <c r="N48" s="20">
        <f t="shared" si="2"/>
        <v>16</v>
      </c>
      <c r="O48" s="20">
        <v>16</v>
      </c>
      <c r="P48" s="20">
        <v>0</v>
      </c>
      <c r="Q48" s="20">
        <v>0</v>
      </c>
      <c r="R48" s="20">
        <v>16</v>
      </c>
      <c r="S48" s="21">
        <f t="shared" si="7"/>
        <v>100</v>
      </c>
      <c r="T48" s="20">
        <v>10</v>
      </c>
      <c r="U48" s="20">
        <v>10</v>
      </c>
      <c r="V48" s="21">
        <f t="shared" si="8"/>
        <v>100</v>
      </c>
    </row>
    <row r="49" spans="1:26" x14ac:dyDescent="0.25">
      <c r="A49" s="11">
        <v>47</v>
      </c>
      <c r="B49" s="8" t="s">
        <v>140</v>
      </c>
      <c r="C49" s="8" t="s">
        <v>52</v>
      </c>
      <c r="D49" s="8" t="s">
        <v>10</v>
      </c>
      <c r="E49" s="19">
        <v>25</v>
      </c>
      <c r="F49" s="20">
        <v>25</v>
      </c>
      <c r="G49" s="21">
        <f t="shared" si="9"/>
        <v>100</v>
      </c>
      <c r="H49" s="20">
        <v>48</v>
      </c>
      <c r="I49" s="20">
        <v>47</v>
      </c>
      <c r="J49" s="21">
        <f t="shared" si="10"/>
        <v>97.916666666666657</v>
      </c>
      <c r="K49" s="20">
        <v>30</v>
      </c>
      <c r="L49" s="20">
        <v>30</v>
      </c>
      <c r="M49" s="21">
        <f t="shared" si="3"/>
        <v>100</v>
      </c>
      <c r="N49" s="20">
        <f t="shared" si="2"/>
        <v>29</v>
      </c>
      <c r="O49" s="20">
        <v>24</v>
      </c>
      <c r="P49" s="20">
        <v>0</v>
      </c>
      <c r="Q49" s="20">
        <v>5</v>
      </c>
      <c r="R49" s="20">
        <v>29</v>
      </c>
      <c r="S49" s="21">
        <f t="shared" si="7"/>
        <v>100</v>
      </c>
      <c r="T49" s="20">
        <v>22</v>
      </c>
      <c r="U49" s="20">
        <v>22</v>
      </c>
      <c r="V49" s="21">
        <f t="shared" si="8"/>
        <v>100</v>
      </c>
    </row>
    <row r="50" spans="1:26" ht="30" x14ac:dyDescent="0.25">
      <c r="A50" s="11">
        <v>48</v>
      </c>
      <c r="B50" s="8" t="s">
        <v>140</v>
      </c>
      <c r="C50" s="8" t="s">
        <v>53</v>
      </c>
      <c r="D50" s="8" t="s">
        <v>13</v>
      </c>
      <c r="E50" s="19">
        <v>71</v>
      </c>
      <c r="F50" s="20">
        <v>70</v>
      </c>
      <c r="G50" s="21">
        <f t="shared" ref="G50:G77" si="11">F50/E50*100</f>
        <v>98.591549295774655</v>
      </c>
      <c r="H50" s="20">
        <v>79</v>
      </c>
      <c r="I50" s="20">
        <v>77</v>
      </c>
      <c r="J50" s="21">
        <f t="shared" ref="J50:J75" si="12">I50/H50*100</f>
        <v>97.468354430379748</v>
      </c>
      <c r="K50" s="20">
        <v>60</v>
      </c>
      <c r="L50" s="20">
        <v>60</v>
      </c>
      <c r="M50" s="21">
        <f t="shared" si="3"/>
        <v>100</v>
      </c>
      <c r="N50" s="20">
        <f t="shared" si="2"/>
        <v>77</v>
      </c>
      <c r="O50" s="20">
        <v>49</v>
      </c>
      <c r="P50" s="20">
        <v>28</v>
      </c>
      <c r="Q50" s="20">
        <v>0</v>
      </c>
      <c r="R50" s="20">
        <v>77</v>
      </c>
      <c r="S50" s="21">
        <f t="shared" si="7"/>
        <v>100</v>
      </c>
      <c r="T50" s="20">
        <v>67</v>
      </c>
      <c r="U50" s="20">
        <v>67</v>
      </c>
      <c r="V50" s="21">
        <f t="shared" si="8"/>
        <v>100</v>
      </c>
    </row>
    <row r="51" spans="1:26" ht="30" x14ac:dyDescent="0.25">
      <c r="A51" s="11">
        <v>49</v>
      </c>
      <c r="B51" s="8" t="s">
        <v>140</v>
      </c>
      <c r="C51" s="8" t="s">
        <v>54</v>
      </c>
      <c r="D51" s="8" t="s">
        <v>14</v>
      </c>
      <c r="E51" s="19">
        <v>11</v>
      </c>
      <c r="F51" s="20">
        <v>11</v>
      </c>
      <c r="G51" s="21">
        <f t="shared" si="11"/>
        <v>100</v>
      </c>
      <c r="H51" s="20">
        <v>14</v>
      </c>
      <c r="I51" s="20">
        <v>14</v>
      </c>
      <c r="J51" s="21">
        <f t="shared" si="12"/>
        <v>100</v>
      </c>
      <c r="K51" s="20">
        <v>13</v>
      </c>
      <c r="L51" s="20">
        <v>13</v>
      </c>
      <c r="M51" s="21">
        <f t="shared" si="3"/>
        <v>100</v>
      </c>
      <c r="N51" s="20">
        <f t="shared" si="2"/>
        <v>18</v>
      </c>
      <c r="O51" s="20">
        <v>18</v>
      </c>
      <c r="P51" s="20">
        <v>0</v>
      </c>
      <c r="Q51" s="20">
        <v>0</v>
      </c>
      <c r="R51" s="20">
        <v>18</v>
      </c>
      <c r="S51" s="21">
        <f t="shared" si="7"/>
        <v>100</v>
      </c>
      <c r="T51" s="20">
        <v>9</v>
      </c>
      <c r="U51" s="20">
        <v>9</v>
      </c>
      <c r="V51" s="21">
        <f t="shared" si="8"/>
        <v>100</v>
      </c>
    </row>
    <row r="52" spans="1:26" x14ac:dyDescent="0.25">
      <c r="A52" s="11">
        <v>50</v>
      </c>
      <c r="B52" s="8" t="s">
        <v>140</v>
      </c>
      <c r="C52" s="8" t="s">
        <v>55</v>
      </c>
      <c r="D52" s="8" t="s">
        <v>19</v>
      </c>
      <c r="E52" s="19">
        <v>19</v>
      </c>
      <c r="F52" s="20">
        <v>18</v>
      </c>
      <c r="G52" s="21">
        <f t="shared" si="11"/>
        <v>94.73684210526315</v>
      </c>
      <c r="H52" s="20">
        <v>38</v>
      </c>
      <c r="I52" s="20">
        <v>36</v>
      </c>
      <c r="J52" s="21">
        <f t="shared" si="12"/>
        <v>94.73684210526315</v>
      </c>
      <c r="K52" s="20">
        <v>18</v>
      </c>
      <c r="L52" s="20">
        <v>16</v>
      </c>
      <c r="M52" s="21">
        <f t="shared" si="3"/>
        <v>88.888888888888886</v>
      </c>
      <c r="N52" s="20">
        <f t="shared" si="2"/>
        <v>32</v>
      </c>
      <c r="O52" s="20">
        <v>14</v>
      </c>
      <c r="P52" s="20">
        <v>18</v>
      </c>
      <c r="Q52" s="20">
        <v>0</v>
      </c>
      <c r="R52" s="20">
        <v>30</v>
      </c>
      <c r="S52" s="21">
        <f t="shared" si="7"/>
        <v>93.75</v>
      </c>
      <c r="T52" s="20">
        <v>38</v>
      </c>
      <c r="U52" s="20">
        <v>38</v>
      </c>
      <c r="V52" s="21">
        <f t="shared" si="8"/>
        <v>100</v>
      </c>
    </row>
    <row r="53" spans="1:26" x14ac:dyDescent="0.25">
      <c r="A53" s="11">
        <v>51</v>
      </c>
      <c r="B53" s="8" t="s">
        <v>140</v>
      </c>
      <c r="C53" s="8" t="s">
        <v>56</v>
      </c>
      <c r="D53" s="8" t="s">
        <v>20</v>
      </c>
      <c r="E53" s="19">
        <v>55</v>
      </c>
      <c r="F53" s="20">
        <v>54</v>
      </c>
      <c r="G53" s="21">
        <f t="shared" si="11"/>
        <v>98.181818181818187</v>
      </c>
      <c r="H53" s="20">
        <v>80</v>
      </c>
      <c r="I53" s="20">
        <v>78</v>
      </c>
      <c r="J53" s="21">
        <f t="shared" si="12"/>
        <v>97.5</v>
      </c>
      <c r="K53" s="20">
        <v>45</v>
      </c>
      <c r="L53" s="20">
        <v>44</v>
      </c>
      <c r="M53" s="21">
        <f t="shared" si="3"/>
        <v>97.777777777777771</v>
      </c>
      <c r="N53" s="20">
        <f t="shared" si="2"/>
        <v>56</v>
      </c>
      <c r="O53" s="20">
        <v>8</v>
      </c>
      <c r="P53" s="20">
        <v>48</v>
      </c>
      <c r="Q53" s="20">
        <v>0</v>
      </c>
      <c r="R53" s="20">
        <v>54</v>
      </c>
      <c r="S53" s="21">
        <f t="shared" si="7"/>
        <v>96.428571428571431</v>
      </c>
      <c r="T53" s="20">
        <v>75</v>
      </c>
      <c r="U53" s="20">
        <v>75</v>
      </c>
      <c r="V53" s="21">
        <f t="shared" si="8"/>
        <v>100</v>
      </c>
    </row>
    <row r="54" spans="1:26" x14ac:dyDescent="0.25">
      <c r="A54" s="11">
        <v>52</v>
      </c>
      <c r="B54" s="8" t="s">
        <v>140</v>
      </c>
      <c r="C54" s="8" t="s">
        <v>57</v>
      </c>
      <c r="D54" s="8" t="s">
        <v>21</v>
      </c>
      <c r="E54" s="19">
        <v>25</v>
      </c>
      <c r="F54" s="20">
        <v>25</v>
      </c>
      <c r="G54" s="21">
        <f t="shared" si="11"/>
        <v>100</v>
      </c>
      <c r="H54" s="20">
        <v>42</v>
      </c>
      <c r="I54" s="20">
        <v>41</v>
      </c>
      <c r="J54" s="21">
        <f t="shared" si="12"/>
        <v>97.61904761904762</v>
      </c>
      <c r="K54" s="20">
        <v>16</v>
      </c>
      <c r="L54" s="20">
        <v>15</v>
      </c>
      <c r="M54" s="21">
        <f t="shared" si="3"/>
        <v>93.75</v>
      </c>
      <c r="N54" s="20">
        <f t="shared" si="2"/>
        <v>36</v>
      </c>
      <c r="O54" s="20">
        <v>5</v>
      </c>
      <c r="P54" s="20">
        <v>27</v>
      </c>
      <c r="Q54" s="20">
        <v>4</v>
      </c>
      <c r="R54" s="20">
        <v>35</v>
      </c>
      <c r="S54" s="21">
        <f t="shared" si="7"/>
        <v>97.222222222222214</v>
      </c>
      <c r="T54" s="20">
        <v>36</v>
      </c>
      <c r="U54" s="20">
        <v>36</v>
      </c>
      <c r="V54" s="21">
        <f t="shared" si="8"/>
        <v>100</v>
      </c>
    </row>
    <row r="55" spans="1:26" x14ac:dyDescent="0.25">
      <c r="A55" s="11">
        <v>53</v>
      </c>
      <c r="B55" s="8" t="s">
        <v>140</v>
      </c>
      <c r="C55" s="8" t="s">
        <v>113</v>
      </c>
      <c r="D55" s="8" t="s">
        <v>24</v>
      </c>
      <c r="E55" s="19">
        <v>0</v>
      </c>
      <c r="F55" s="20">
        <v>0</v>
      </c>
      <c r="G55" s="21"/>
      <c r="H55" s="20">
        <v>22</v>
      </c>
      <c r="I55" s="20">
        <v>20</v>
      </c>
      <c r="J55" s="21">
        <f t="shared" si="12"/>
        <v>90.909090909090907</v>
      </c>
      <c r="K55" s="20">
        <v>0</v>
      </c>
      <c r="L55" s="20">
        <v>0</v>
      </c>
      <c r="M55" s="21"/>
      <c r="N55" s="20">
        <f t="shared" si="2"/>
        <v>0</v>
      </c>
      <c r="O55" s="20">
        <v>0</v>
      </c>
      <c r="P55" s="20">
        <v>0</v>
      </c>
      <c r="Q55" s="20">
        <v>0</v>
      </c>
      <c r="R55" s="20">
        <v>0</v>
      </c>
      <c r="S55" s="21"/>
      <c r="T55" s="20">
        <v>3</v>
      </c>
      <c r="U55" s="20">
        <v>3</v>
      </c>
      <c r="V55" s="21">
        <f t="shared" si="8"/>
        <v>100</v>
      </c>
    </row>
    <row r="56" spans="1:26" x14ac:dyDescent="0.25">
      <c r="A56" s="11">
        <v>54</v>
      </c>
      <c r="B56" s="8" t="s">
        <v>140</v>
      </c>
      <c r="C56" s="8" t="s">
        <v>58</v>
      </c>
      <c r="D56" s="8" t="s">
        <v>25</v>
      </c>
      <c r="E56" s="19">
        <v>97</v>
      </c>
      <c r="F56" s="20">
        <v>95</v>
      </c>
      <c r="G56" s="21">
        <f t="shared" si="11"/>
        <v>97.9381443298969</v>
      </c>
      <c r="H56" s="20">
        <v>320</v>
      </c>
      <c r="I56" s="20">
        <v>308</v>
      </c>
      <c r="J56" s="21">
        <f t="shared" si="12"/>
        <v>96.25</v>
      </c>
      <c r="K56" s="20">
        <v>164</v>
      </c>
      <c r="L56" s="20">
        <v>160</v>
      </c>
      <c r="M56" s="21">
        <f t="shared" si="3"/>
        <v>97.560975609756099</v>
      </c>
      <c r="N56" s="20">
        <f t="shared" si="2"/>
        <v>155</v>
      </c>
      <c r="O56" s="20">
        <v>15</v>
      </c>
      <c r="P56" s="20">
        <v>140</v>
      </c>
      <c r="Q56" s="20">
        <v>0</v>
      </c>
      <c r="R56" s="20">
        <v>150</v>
      </c>
      <c r="S56" s="21">
        <f t="shared" ref="S56:S61" si="13">R56/N56*100</f>
        <v>96.774193548387103</v>
      </c>
      <c r="T56" s="20">
        <v>209</v>
      </c>
      <c r="U56" s="20">
        <v>208</v>
      </c>
      <c r="V56" s="21">
        <f t="shared" ref="V56:V61" si="14">U56/T56*100</f>
        <v>99.52153110047847</v>
      </c>
    </row>
    <row r="57" spans="1:26" x14ac:dyDescent="0.25">
      <c r="A57" s="11">
        <v>55</v>
      </c>
      <c r="B57" s="8" t="s">
        <v>140</v>
      </c>
      <c r="C57" s="8" t="s">
        <v>59</v>
      </c>
      <c r="D57" s="8" t="s">
        <v>26</v>
      </c>
      <c r="E57" s="19">
        <v>6</v>
      </c>
      <c r="F57" s="20">
        <v>6</v>
      </c>
      <c r="G57" s="21">
        <f t="shared" si="11"/>
        <v>100</v>
      </c>
      <c r="H57" s="20">
        <v>7</v>
      </c>
      <c r="I57" s="20">
        <v>7</v>
      </c>
      <c r="J57" s="21">
        <f t="shared" si="12"/>
        <v>100</v>
      </c>
      <c r="K57" s="20">
        <v>12</v>
      </c>
      <c r="L57" s="20">
        <v>11</v>
      </c>
      <c r="M57" s="21">
        <f t="shared" si="3"/>
        <v>91.666666666666657</v>
      </c>
      <c r="N57" s="20">
        <f t="shared" si="2"/>
        <v>13</v>
      </c>
      <c r="O57" s="20">
        <v>13</v>
      </c>
      <c r="P57" s="20">
        <v>0</v>
      </c>
      <c r="Q57" s="20">
        <v>0</v>
      </c>
      <c r="R57" s="20">
        <v>13</v>
      </c>
      <c r="S57" s="21">
        <f t="shared" si="13"/>
        <v>100</v>
      </c>
      <c r="T57" s="20">
        <v>4</v>
      </c>
      <c r="U57" s="20">
        <v>4</v>
      </c>
      <c r="V57" s="21">
        <f t="shared" si="14"/>
        <v>100</v>
      </c>
    </row>
    <row r="58" spans="1:26" ht="30" x14ac:dyDescent="0.25">
      <c r="A58" s="11">
        <v>56</v>
      </c>
      <c r="B58" s="8" t="s">
        <v>140</v>
      </c>
      <c r="C58" s="8" t="s">
        <v>60</v>
      </c>
      <c r="D58" s="8" t="s">
        <v>27</v>
      </c>
      <c r="E58" s="19">
        <v>37</v>
      </c>
      <c r="F58" s="20">
        <v>37</v>
      </c>
      <c r="G58" s="21">
        <f t="shared" si="11"/>
        <v>100</v>
      </c>
      <c r="H58" s="20">
        <v>28</v>
      </c>
      <c r="I58" s="20">
        <v>28</v>
      </c>
      <c r="J58" s="21">
        <f t="shared" si="12"/>
        <v>100</v>
      </c>
      <c r="K58" s="20">
        <v>54</v>
      </c>
      <c r="L58" s="20">
        <v>54</v>
      </c>
      <c r="M58" s="21">
        <f t="shared" si="3"/>
        <v>100</v>
      </c>
      <c r="N58" s="20">
        <f t="shared" si="2"/>
        <v>43</v>
      </c>
      <c r="O58" s="20">
        <v>29</v>
      </c>
      <c r="P58" s="20">
        <v>14</v>
      </c>
      <c r="Q58" s="20">
        <v>0</v>
      </c>
      <c r="R58" s="20">
        <v>43</v>
      </c>
      <c r="S58" s="21">
        <f t="shared" si="13"/>
        <v>100</v>
      </c>
      <c r="T58" s="20">
        <v>51</v>
      </c>
      <c r="U58" s="20">
        <v>51</v>
      </c>
      <c r="V58" s="21">
        <f t="shared" si="14"/>
        <v>100</v>
      </c>
    </row>
    <row r="59" spans="1:26" ht="45" x14ac:dyDescent="0.25">
      <c r="A59" s="11">
        <v>57</v>
      </c>
      <c r="B59" s="8" t="s">
        <v>140</v>
      </c>
      <c r="C59" s="8" t="s">
        <v>61</v>
      </c>
      <c r="D59" s="8" t="s">
        <v>28</v>
      </c>
      <c r="E59" s="19">
        <v>51</v>
      </c>
      <c r="F59" s="20">
        <v>51</v>
      </c>
      <c r="G59" s="21">
        <f t="shared" si="11"/>
        <v>100</v>
      </c>
      <c r="H59" s="20">
        <v>51</v>
      </c>
      <c r="I59" s="20">
        <v>51</v>
      </c>
      <c r="J59" s="21">
        <f t="shared" si="12"/>
        <v>100</v>
      </c>
      <c r="K59" s="20">
        <v>35</v>
      </c>
      <c r="L59" s="20">
        <v>35</v>
      </c>
      <c r="M59" s="21">
        <f t="shared" si="3"/>
        <v>100</v>
      </c>
      <c r="N59" s="20">
        <f t="shared" si="2"/>
        <v>47</v>
      </c>
      <c r="O59" s="20">
        <v>47</v>
      </c>
      <c r="P59" s="20">
        <v>0</v>
      </c>
      <c r="Q59" s="20">
        <v>0</v>
      </c>
      <c r="R59" s="20">
        <v>47</v>
      </c>
      <c r="S59" s="21">
        <f t="shared" si="13"/>
        <v>100</v>
      </c>
      <c r="T59" s="20">
        <v>56</v>
      </c>
      <c r="U59" s="20">
        <v>56</v>
      </c>
      <c r="V59" s="21">
        <f t="shared" si="14"/>
        <v>100</v>
      </c>
    </row>
    <row r="60" spans="1:26" x14ac:dyDescent="0.25">
      <c r="A60" s="11">
        <v>58</v>
      </c>
      <c r="B60" s="8" t="s">
        <v>140</v>
      </c>
      <c r="C60" s="8" t="s">
        <v>62</v>
      </c>
      <c r="D60" s="8" t="s">
        <v>30</v>
      </c>
      <c r="E60" s="19">
        <v>11</v>
      </c>
      <c r="F60" s="20">
        <v>11</v>
      </c>
      <c r="G60" s="21">
        <f t="shared" si="11"/>
        <v>100</v>
      </c>
      <c r="H60" s="20">
        <v>5</v>
      </c>
      <c r="I60" s="20">
        <v>5</v>
      </c>
      <c r="J60" s="21">
        <f t="shared" si="12"/>
        <v>100</v>
      </c>
      <c r="K60" s="20">
        <v>5</v>
      </c>
      <c r="L60" s="20">
        <v>5</v>
      </c>
      <c r="M60" s="21">
        <f t="shared" si="3"/>
        <v>100</v>
      </c>
      <c r="N60" s="20">
        <f t="shared" si="2"/>
        <v>5</v>
      </c>
      <c r="O60" s="20">
        <v>5</v>
      </c>
      <c r="P60" s="20">
        <v>0</v>
      </c>
      <c r="Q60" s="20">
        <v>0</v>
      </c>
      <c r="R60" s="20">
        <v>5</v>
      </c>
      <c r="S60" s="21">
        <f t="shared" si="13"/>
        <v>100</v>
      </c>
      <c r="T60" s="20">
        <v>8</v>
      </c>
      <c r="U60" s="20">
        <v>8</v>
      </c>
      <c r="V60" s="21">
        <f t="shared" si="14"/>
        <v>100</v>
      </c>
    </row>
    <row r="61" spans="1:26" ht="75" x14ac:dyDescent="0.25">
      <c r="A61" s="11">
        <v>59</v>
      </c>
      <c r="B61" s="8" t="s">
        <v>140</v>
      </c>
      <c r="C61" s="8" t="s">
        <v>63</v>
      </c>
      <c r="D61" s="8" t="s">
        <v>34</v>
      </c>
      <c r="E61" s="19">
        <v>11</v>
      </c>
      <c r="F61" s="20">
        <v>11</v>
      </c>
      <c r="G61" s="21">
        <f t="shared" si="11"/>
        <v>100</v>
      </c>
      <c r="H61" s="20">
        <v>46</v>
      </c>
      <c r="I61" s="20">
        <v>45</v>
      </c>
      <c r="J61" s="21">
        <f t="shared" si="12"/>
        <v>97.826086956521735</v>
      </c>
      <c r="K61" s="20">
        <v>18</v>
      </c>
      <c r="L61" s="20">
        <v>18</v>
      </c>
      <c r="M61" s="21">
        <f t="shared" si="3"/>
        <v>100</v>
      </c>
      <c r="N61" s="20">
        <f t="shared" si="2"/>
        <v>21</v>
      </c>
      <c r="O61" s="20">
        <v>7</v>
      </c>
      <c r="P61" s="20">
        <v>14</v>
      </c>
      <c r="Q61" s="20">
        <v>0</v>
      </c>
      <c r="R61" s="20">
        <v>21</v>
      </c>
      <c r="S61" s="21">
        <f t="shared" si="13"/>
        <v>100</v>
      </c>
      <c r="T61" s="20">
        <v>13</v>
      </c>
      <c r="U61" s="20">
        <v>13</v>
      </c>
      <c r="V61" s="21">
        <f t="shared" si="14"/>
        <v>100</v>
      </c>
    </row>
    <row r="62" spans="1:26" x14ac:dyDescent="0.25">
      <c r="A62" s="11">
        <v>60</v>
      </c>
      <c r="B62" s="8" t="s">
        <v>141</v>
      </c>
      <c r="C62" s="8" t="s">
        <v>64</v>
      </c>
      <c r="D62" s="8" t="s">
        <v>25</v>
      </c>
      <c r="E62" s="19">
        <v>16</v>
      </c>
      <c r="F62" s="20">
        <v>15</v>
      </c>
      <c r="G62" s="21">
        <f t="shared" si="11"/>
        <v>93.75</v>
      </c>
      <c r="H62" s="20">
        <v>0</v>
      </c>
      <c r="I62" s="20">
        <v>0</v>
      </c>
      <c r="J62" s="21"/>
      <c r="K62" s="20">
        <v>0</v>
      </c>
      <c r="L62" s="20">
        <v>0</v>
      </c>
      <c r="M62" s="21"/>
      <c r="N62" s="20">
        <f t="shared" si="2"/>
        <v>0</v>
      </c>
      <c r="O62" s="20">
        <v>0</v>
      </c>
      <c r="P62" s="20">
        <v>0</v>
      </c>
      <c r="Q62" s="20">
        <v>0</v>
      </c>
      <c r="R62" s="20">
        <v>0</v>
      </c>
      <c r="S62" s="21"/>
      <c r="T62" s="20">
        <v>0</v>
      </c>
      <c r="U62" s="20">
        <v>0</v>
      </c>
      <c r="V62" s="21"/>
    </row>
    <row r="63" spans="1:26" ht="30" x14ac:dyDescent="0.25">
      <c r="A63" s="11">
        <v>61</v>
      </c>
      <c r="B63" s="8" t="s">
        <v>141</v>
      </c>
      <c r="C63" s="8" t="s">
        <v>65</v>
      </c>
      <c r="D63" s="8" t="s">
        <v>66</v>
      </c>
      <c r="E63" s="19">
        <v>1</v>
      </c>
      <c r="F63" s="20">
        <v>1</v>
      </c>
      <c r="G63" s="21">
        <f t="shared" si="11"/>
        <v>100</v>
      </c>
      <c r="H63" s="20">
        <v>0</v>
      </c>
      <c r="I63" s="20">
        <v>0</v>
      </c>
      <c r="J63" s="21"/>
      <c r="K63" s="20">
        <v>0</v>
      </c>
      <c r="L63" s="20">
        <v>0</v>
      </c>
      <c r="M63" s="21"/>
      <c r="N63" s="20">
        <f t="shared" si="2"/>
        <v>0</v>
      </c>
      <c r="O63" s="20">
        <v>0</v>
      </c>
      <c r="P63" s="20">
        <v>0</v>
      </c>
      <c r="Q63" s="20">
        <v>0</v>
      </c>
      <c r="R63" s="20">
        <v>0</v>
      </c>
      <c r="S63" s="21"/>
      <c r="T63" s="20">
        <v>0</v>
      </c>
      <c r="U63" s="20">
        <v>0</v>
      </c>
      <c r="V63" s="21"/>
    </row>
    <row r="64" spans="1:26" x14ac:dyDescent="0.25">
      <c r="A64" s="11">
        <v>62</v>
      </c>
      <c r="B64" s="8" t="s">
        <v>141</v>
      </c>
      <c r="C64" s="8" t="s">
        <v>67</v>
      </c>
      <c r="D64" s="8" t="s">
        <v>35</v>
      </c>
      <c r="E64" s="19">
        <v>1</v>
      </c>
      <c r="F64" s="20">
        <v>1</v>
      </c>
      <c r="G64" s="21">
        <f t="shared" si="11"/>
        <v>100</v>
      </c>
      <c r="H64" s="20">
        <v>0</v>
      </c>
      <c r="I64" s="20">
        <v>0</v>
      </c>
      <c r="J64" s="21"/>
      <c r="K64" s="20">
        <v>0</v>
      </c>
      <c r="L64" s="20">
        <v>0</v>
      </c>
      <c r="M64" s="21"/>
      <c r="N64" s="20">
        <f t="shared" si="2"/>
        <v>0</v>
      </c>
      <c r="O64" s="20">
        <v>0</v>
      </c>
      <c r="P64" s="20">
        <v>0</v>
      </c>
      <c r="Q64" s="20">
        <v>0</v>
      </c>
      <c r="R64" s="20">
        <v>0</v>
      </c>
      <c r="S64" s="21"/>
      <c r="T64" s="20">
        <v>0</v>
      </c>
      <c r="U64" s="20">
        <v>0</v>
      </c>
      <c r="V64" s="21"/>
      <c r="Y64"/>
      <c r="Z64"/>
    </row>
    <row r="65" spans="1:26" ht="30" x14ac:dyDescent="0.25">
      <c r="A65" s="11">
        <v>63</v>
      </c>
      <c r="B65" s="8" t="s">
        <v>141</v>
      </c>
      <c r="C65" s="8" t="s">
        <v>68</v>
      </c>
      <c r="D65" s="8" t="s">
        <v>69</v>
      </c>
      <c r="E65" s="19">
        <v>1</v>
      </c>
      <c r="F65" s="20">
        <v>1</v>
      </c>
      <c r="G65" s="21">
        <f t="shared" si="11"/>
        <v>100</v>
      </c>
      <c r="H65" s="20">
        <v>0</v>
      </c>
      <c r="I65" s="20">
        <v>0</v>
      </c>
      <c r="J65" s="21"/>
      <c r="K65" s="20">
        <v>0</v>
      </c>
      <c r="L65" s="20">
        <v>0</v>
      </c>
      <c r="M65" s="21"/>
      <c r="N65" s="20">
        <f t="shared" si="2"/>
        <v>0</v>
      </c>
      <c r="O65" s="20">
        <v>0</v>
      </c>
      <c r="P65" s="20">
        <v>0</v>
      </c>
      <c r="Q65" s="20">
        <v>0</v>
      </c>
      <c r="R65" s="20">
        <v>0</v>
      </c>
      <c r="S65" s="21"/>
      <c r="T65" s="20">
        <v>0</v>
      </c>
      <c r="U65" s="20">
        <v>0</v>
      </c>
      <c r="V65" s="21"/>
      <c r="Y65"/>
      <c r="Z65"/>
    </row>
    <row r="66" spans="1:26" ht="30" x14ac:dyDescent="0.25">
      <c r="A66" s="11">
        <v>64</v>
      </c>
      <c r="B66" s="8" t="s">
        <v>141</v>
      </c>
      <c r="C66" s="8" t="s">
        <v>143</v>
      </c>
      <c r="D66" s="8" t="s">
        <v>39</v>
      </c>
      <c r="E66" s="19">
        <v>1</v>
      </c>
      <c r="F66" s="20">
        <v>1</v>
      </c>
      <c r="G66" s="21">
        <f t="shared" si="11"/>
        <v>100</v>
      </c>
      <c r="H66" s="20">
        <v>1</v>
      </c>
      <c r="I66" s="20">
        <v>1</v>
      </c>
      <c r="J66" s="21">
        <f t="shared" si="12"/>
        <v>100</v>
      </c>
      <c r="K66" s="20">
        <v>4</v>
      </c>
      <c r="L66" s="20">
        <v>4</v>
      </c>
      <c r="M66" s="21">
        <f t="shared" si="3"/>
        <v>100</v>
      </c>
      <c r="N66" s="20">
        <f t="shared" si="2"/>
        <v>3</v>
      </c>
      <c r="O66" s="20">
        <v>3</v>
      </c>
      <c r="P66" s="20">
        <v>0</v>
      </c>
      <c r="Q66" s="20">
        <v>0</v>
      </c>
      <c r="R66" s="20">
        <v>3</v>
      </c>
      <c r="S66" s="21">
        <f t="shared" ref="S66" si="15">R66/N66*100</f>
        <v>100</v>
      </c>
      <c r="T66" s="20">
        <v>4</v>
      </c>
      <c r="U66" s="20">
        <v>3</v>
      </c>
      <c r="V66" s="21">
        <f t="shared" ref="V66" si="16">U66/T66*100</f>
        <v>75</v>
      </c>
      <c r="Y66"/>
      <c r="Z66"/>
    </row>
    <row r="67" spans="1:26" ht="30" x14ac:dyDescent="0.25">
      <c r="A67" s="11">
        <v>65</v>
      </c>
      <c r="B67" s="8" t="s">
        <v>141</v>
      </c>
      <c r="C67" s="8" t="s">
        <v>70</v>
      </c>
      <c r="D67" s="8" t="s">
        <v>71</v>
      </c>
      <c r="E67" s="19">
        <v>14</v>
      </c>
      <c r="F67" s="20">
        <v>14</v>
      </c>
      <c r="G67" s="21">
        <f t="shared" si="11"/>
        <v>100</v>
      </c>
      <c r="H67" s="20">
        <v>3</v>
      </c>
      <c r="I67" s="20">
        <v>3</v>
      </c>
      <c r="J67" s="21">
        <f t="shared" si="12"/>
        <v>100</v>
      </c>
      <c r="K67" s="20">
        <v>0</v>
      </c>
      <c r="L67" s="20">
        <v>0</v>
      </c>
      <c r="M67" s="21"/>
      <c r="N67" s="20">
        <f t="shared" ref="N67:N75" si="17">SUM(O67:Q67)</f>
        <v>0</v>
      </c>
      <c r="O67" s="20">
        <v>0</v>
      </c>
      <c r="P67" s="20">
        <v>0</v>
      </c>
      <c r="Q67" s="20">
        <v>0</v>
      </c>
      <c r="R67" s="20">
        <v>0</v>
      </c>
      <c r="S67" s="21"/>
      <c r="T67" s="20">
        <v>0</v>
      </c>
      <c r="U67" s="20">
        <v>0</v>
      </c>
      <c r="V67" s="21"/>
      <c r="Y67"/>
      <c r="Z67"/>
    </row>
    <row r="68" spans="1:26" ht="45" x14ac:dyDescent="0.25">
      <c r="A68" s="11">
        <v>66</v>
      </c>
      <c r="B68" s="8" t="s">
        <v>141</v>
      </c>
      <c r="C68" s="8" t="s">
        <v>72</v>
      </c>
      <c r="D68" s="8" t="s">
        <v>73</v>
      </c>
      <c r="E68" s="19">
        <v>2</v>
      </c>
      <c r="F68" s="20">
        <v>2</v>
      </c>
      <c r="G68" s="21">
        <f t="shared" si="11"/>
        <v>100</v>
      </c>
      <c r="H68" s="20">
        <v>1</v>
      </c>
      <c r="I68" s="20">
        <v>1</v>
      </c>
      <c r="J68" s="21">
        <f t="shared" si="12"/>
        <v>100</v>
      </c>
      <c r="K68" s="20">
        <v>0</v>
      </c>
      <c r="L68" s="20">
        <v>0</v>
      </c>
      <c r="M68" s="21"/>
      <c r="N68" s="20">
        <f t="shared" si="17"/>
        <v>0</v>
      </c>
      <c r="O68" s="20">
        <v>0</v>
      </c>
      <c r="P68" s="20">
        <v>0</v>
      </c>
      <c r="Q68" s="20">
        <v>0</v>
      </c>
      <c r="R68" s="20">
        <v>0</v>
      </c>
      <c r="S68" s="21"/>
      <c r="T68" s="20">
        <v>0</v>
      </c>
      <c r="U68" s="20">
        <v>0</v>
      </c>
      <c r="V68" s="21"/>
      <c r="Y68"/>
      <c r="Z68"/>
    </row>
    <row r="69" spans="1:26" ht="30" x14ac:dyDescent="0.25">
      <c r="A69" s="11">
        <v>67</v>
      </c>
      <c r="B69" s="8" t="s">
        <v>141</v>
      </c>
      <c r="C69" s="8" t="s">
        <v>74</v>
      </c>
      <c r="D69" s="8" t="s">
        <v>75</v>
      </c>
      <c r="E69" s="19">
        <v>1</v>
      </c>
      <c r="F69" s="20">
        <v>1</v>
      </c>
      <c r="G69" s="21">
        <f t="shared" si="11"/>
        <v>100</v>
      </c>
      <c r="H69" s="20">
        <v>1</v>
      </c>
      <c r="I69" s="20">
        <v>1</v>
      </c>
      <c r="J69" s="21">
        <f t="shared" si="12"/>
        <v>100</v>
      </c>
      <c r="K69" s="20">
        <v>0</v>
      </c>
      <c r="L69" s="20">
        <v>0</v>
      </c>
      <c r="M69" s="21"/>
      <c r="N69" s="20">
        <f t="shared" si="17"/>
        <v>0</v>
      </c>
      <c r="O69" s="20">
        <v>0</v>
      </c>
      <c r="P69" s="20">
        <v>0</v>
      </c>
      <c r="Q69" s="20">
        <v>0</v>
      </c>
      <c r="R69" s="20">
        <v>0</v>
      </c>
      <c r="S69" s="21"/>
      <c r="T69" s="20">
        <v>0</v>
      </c>
      <c r="U69" s="20">
        <v>0</v>
      </c>
      <c r="V69" s="21"/>
      <c r="Y69"/>
      <c r="Z69"/>
    </row>
    <row r="70" spans="1:26" ht="30" x14ac:dyDescent="0.25">
      <c r="A70" s="11">
        <v>68</v>
      </c>
      <c r="B70" s="8" t="s">
        <v>141</v>
      </c>
      <c r="C70" s="8" t="s">
        <v>142</v>
      </c>
      <c r="D70" s="8" t="s">
        <v>37</v>
      </c>
      <c r="E70" s="19">
        <v>19</v>
      </c>
      <c r="F70" s="20">
        <v>19</v>
      </c>
      <c r="G70" s="21">
        <f t="shared" si="11"/>
        <v>100</v>
      </c>
      <c r="H70" s="20">
        <v>26</v>
      </c>
      <c r="I70" s="20">
        <v>26</v>
      </c>
      <c r="J70" s="21">
        <f t="shared" si="12"/>
        <v>100</v>
      </c>
      <c r="K70" s="20">
        <v>30</v>
      </c>
      <c r="L70" s="20">
        <v>30</v>
      </c>
      <c r="M70" s="21">
        <f t="shared" ref="M70:M77" si="18">L70/K70*100</f>
        <v>100</v>
      </c>
      <c r="N70" s="20">
        <f t="shared" si="17"/>
        <v>50</v>
      </c>
      <c r="O70" s="20">
        <v>50</v>
      </c>
      <c r="P70" s="20">
        <v>0</v>
      </c>
      <c r="Q70" s="20">
        <v>0</v>
      </c>
      <c r="R70" s="20">
        <v>50</v>
      </c>
      <c r="S70" s="21">
        <f t="shared" ref="S70" si="19">R70/N70*100</f>
        <v>100</v>
      </c>
      <c r="T70" s="20">
        <v>56</v>
      </c>
      <c r="U70" s="20">
        <v>56</v>
      </c>
      <c r="V70" s="21">
        <f t="shared" ref="V70" si="20">U70/T70*100</f>
        <v>100</v>
      </c>
      <c r="Y70"/>
      <c r="Z70"/>
    </row>
    <row r="71" spans="1:26" ht="30" x14ac:dyDescent="0.25">
      <c r="A71" s="11">
        <v>69</v>
      </c>
      <c r="B71" s="8" t="s">
        <v>141</v>
      </c>
      <c r="C71" s="8" t="s">
        <v>114</v>
      </c>
      <c r="D71" s="8" t="s">
        <v>125</v>
      </c>
      <c r="E71" s="19">
        <v>0</v>
      </c>
      <c r="F71" s="20">
        <v>0</v>
      </c>
      <c r="G71" s="21"/>
      <c r="H71" s="20">
        <v>1</v>
      </c>
      <c r="I71" s="20">
        <v>1</v>
      </c>
      <c r="J71" s="21">
        <f t="shared" si="12"/>
        <v>100</v>
      </c>
      <c r="K71" s="20">
        <v>0</v>
      </c>
      <c r="L71" s="20">
        <v>0</v>
      </c>
      <c r="M71" s="21"/>
      <c r="N71" s="20">
        <f t="shared" si="17"/>
        <v>0</v>
      </c>
      <c r="O71" s="20">
        <v>0</v>
      </c>
      <c r="P71" s="20">
        <v>0</v>
      </c>
      <c r="Q71" s="20">
        <v>0</v>
      </c>
      <c r="R71" s="20">
        <v>0</v>
      </c>
      <c r="S71" s="21"/>
      <c r="T71" s="20">
        <v>0</v>
      </c>
      <c r="U71" s="20">
        <v>0</v>
      </c>
      <c r="V71" s="21"/>
      <c r="Y71"/>
      <c r="Z71"/>
    </row>
    <row r="72" spans="1:26" ht="45" x14ac:dyDescent="0.25">
      <c r="A72" s="11">
        <v>70</v>
      </c>
      <c r="B72" s="8" t="s">
        <v>141</v>
      </c>
      <c r="C72" s="8" t="s">
        <v>76</v>
      </c>
      <c r="D72" s="8" t="s">
        <v>77</v>
      </c>
      <c r="E72" s="19">
        <v>1</v>
      </c>
      <c r="F72" s="20">
        <v>1</v>
      </c>
      <c r="G72" s="21">
        <f t="shared" si="11"/>
        <v>100</v>
      </c>
      <c r="H72" s="20">
        <v>0</v>
      </c>
      <c r="I72" s="20">
        <v>0</v>
      </c>
      <c r="J72" s="21"/>
      <c r="K72" s="20">
        <v>0</v>
      </c>
      <c r="L72" s="20">
        <v>0</v>
      </c>
      <c r="M72" s="21"/>
      <c r="N72" s="20">
        <f t="shared" si="17"/>
        <v>0</v>
      </c>
      <c r="O72" s="20">
        <v>0</v>
      </c>
      <c r="P72" s="20">
        <v>0</v>
      </c>
      <c r="Q72" s="20">
        <v>0</v>
      </c>
      <c r="R72" s="20">
        <v>0</v>
      </c>
      <c r="S72" s="21"/>
      <c r="T72" s="20">
        <v>0</v>
      </c>
      <c r="U72" s="20">
        <v>0</v>
      </c>
      <c r="V72" s="21"/>
      <c r="Y72"/>
      <c r="Z72"/>
    </row>
    <row r="73" spans="1:26" ht="30" x14ac:dyDescent="0.25">
      <c r="A73" s="11">
        <v>71</v>
      </c>
      <c r="B73" s="8" t="s">
        <v>141</v>
      </c>
      <c r="C73" s="8" t="s">
        <v>115</v>
      </c>
      <c r="D73" s="8" t="s">
        <v>126</v>
      </c>
      <c r="E73" s="19">
        <v>0</v>
      </c>
      <c r="F73" s="20">
        <v>0</v>
      </c>
      <c r="G73" s="21"/>
      <c r="H73" s="20">
        <v>1</v>
      </c>
      <c r="I73" s="20">
        <v>1</v>
      </c>
      <c r="J73" s="21">
        <f t="shared" si="12"/>
        <v>100</v>
      </c>
      <c r="K73" s="20">
        <v>0</v>
      </c>
      <c r="L73" s="20">
        <v>0</v>
      </c>
      <c r="M73" s="21"/>
      <c r="N73" s="20">
        <f t="shared" si="17"/>
        <v>0</v>
      </c>
      <c r="O73" s="20">
        <v>0</v>
      </c>
      <c r="P73" s="20">
        <v>0</v>
      </c>
      <c r="Q73" s="20">
        <v>0</v>
      </c>
      <c r="R73" s="20">
        <v>0</v>
      </c>
      <c r="S73" s="21"/>
      <c r="T73" s="20">
        <v>0</v>
      </c>
      <c r="U73" s="20">
        <v>0</v>
      </c>
      <c r="V73" s="21"/>
      <c r="Y73"/>
      <c r="Z73"/>
    </row>
    <row r="74" spans="1:26" ht="45" x14ac:dyDescent="0.25">
      <c r="A74" s="11">
        <v>72</v>
      </c>
      <c r="B74" s="8" t="s">
        <v>141</v>
      </c>
      <c r="C74" s="8" t="s">
        <v>116</v>
      </c>
      <c r="D74" s="8" t="s">
        <v>38</v>
      </c>
      <c r="E74" s="19">
        <v>0</v>
      </c>
      <c r="F74" s="20">
        <v>0</v>
      </c>
      <c r="G74" s="21"/>
      <c r="H74" s="20">
        <v>16</v>
      </c>
      <c r="I74" s="20">
        <v>16</v>
      </c>
      <c r="J74" s="21">
        <f t="shared" si="12"/>
        <v>100</v>
      </c>
      <c r="K74" s="20">
        <v>73</v>
      </c>
      <c r="L74" s="20">
        <v>71</v>
      </c>
      <c r="M74" s="21">
        <f t="shared" si="18"/>
        <v>97.260273972602747</v>
      </c>
      <c r="N74" s="20">
        <f t="shared" si="17"/>
        <v>77</v>
      </c>
      <c r="O74" s="20">
        <v>40</v>
      </c>
      <c r="P74" s="20">
        <v>37</v>
      </c>
      <c r="Q74" s="20">
        <v>0</v>
      </c>
      <c r="R74" s="20">
        <v>75</v>
      </c>
      <c r="S74" s="21">
        <f t="shared" ref="S74:S77" si="21">R74/N74*100</f>
        <v>97.402597402597408</v>
      </c>
      <c r="T74" s="20">
        <v>125</v>
      </c>
      <c r="U74" s="20">
        <v>118</v>
      </c>
      <c r="V74" s="21">
        <f t="shared" ref="V74:V77" si="22">U74/T74*100</f>
        <v>94.399999999999991</v>
      </c>
      <c r="Y74"/>
      <c r="Z74"/>
    </row>
    <row r="75" spans="1:26" ht="30" x14ac:dyDescent="0.25">
      <c r="A75" s="11">
        <v>73</v>
      </c>
      <c r="B75" s="8" t="s">
        <v>141</v>
      </c>
      <c r="C75" s="8" t="s">
        <v>117</v>
      </c>
      <c r="D75" s="8" t="s">
        <v>144</v>
      </c>
      <c r="E75" s="19">
        <v>0</v>
      </c>
      <c r="F75" s="20">
        <v>0</v>
      </c>
      <c r="G75" s="21"/>
      <c r="H75" s="20">
        <v>10</v>
      </c>
      <c r="I75" s="20">
        <v>10</v>
      </c>
      <c r="J75" s="21">
        <f t="shared" si="12"/>
        <v>100</v>
      </c>
      <c r="K75" s="20">
        <v>38</v>
      </c>
      <c r="L75" s="20">
        <v>37</v>
      </c>
      <c r="M75" s="21">
        <f t="shared" si="18"/>
        <v>97.368421052631575</v>
      </c>
      <c r="N75" s="20">
        <f t="shared" si="17"/>
        <v>41</v>
      </c>
      <c r="O75" s="20">
        <v>29</v>
      </c>
      <c r="P75" s="20">
        <v>12</v>
      </c>
      <c r="Q75" s="20">
        <v>0</v>
      </c>
      <c r="R75" s="20">
        <v>39</v>
      </c>
      <c r="S75" s="21">
        <f t="shared" si="21"/>
        <v>95.121951219512198</v>
      </c>
      <c r="T75" s="20">
        <v>39</v>
      </c>
      <c r="U75" s="20">
        <v>35</v>
      </c>
      <c r="V75" s="21">
        <f t="shared" si="22"/>
        <v>89.743589743589752</v>
      </c>
      <c r="Y75"/>
      <c r="Z75"/>
    </row>
    <row r="76" spans="1:26" ht="45" x14ac:dyDescent="0.25">
      <c r="A76" s="11">
        <v>74</v>
      </c>
      <c r="B76" s="8" t="s">
        <v>141</v>
      </c>
      <c r="C76" s="7">
        <v>37338</v>
      </c>
      <c r="D76" s="18" t="s">
        <v>15</v>
      </c>
      <c r="E76" s="19">
        <v>0</v>
      </c>
      <c r="F76" s="20">
        <v>0</v>
      </c>
      <c r="G76" s="21"/>
      <c r="H76" s="20">
        <v>10</v>
      </c>
      <c r="I76" s="20">
        <v>10</v>
      </c>
      <c r="J76" s="21">
        <f>I76/H76*100</f>
        <v>100</v>
      </c>
      <c r="K76" s="20">
        <v>7</v>
      </c>
      <c r="L76" s="20">
        <v>7</v>
      </c>
      <c r="M76" s="21">
        <f>L76/K76*100</f>
        <v>100</v>
      </c>
      <c r="N76" s="20">
        <f>SUM(O76:Q76)</f>
        <v>0</v>
      </c>
      <c r="O76" s="20">
        <v>0</v>
      </c>
      <c r="P76" s="20">
        <v>0</v>
      </c>
      <c r="Q76" s="20">
        <v>0</v>
      </c>
      <c r="R76" s="20">
        <v>0</v>
      </c>
      <c r="S76" s="21"/>
      <c r="T76" s="20">
        <v>0</v>
      </c>
      <c r="U76" s="20">
        <v>0</v>
      </c>
      <c r="V76" s="21"/>
    </row>
    <row r="77" spans="1:26" hidden="1" x14ac:dyDescent="0.25">
      <c r="A77" s="11"/>
      <c r="B77" s="11"/>
      <c r="C77" s="8"/>
      <c r="D77" s="8"/>
      <c r="E77" s="19">
        <f>SUM(E3:E76)</f>
        <v>2682</v>
      </c>
      <c r="F77" s="19">
        <f>SUM(F3:F76)</f>
        <v>2521</v>
      </c>
      <c r="G77" s="21">
        <f t="shared" si="11"/>
        <v>93.997017151379566</v>
      </c>
      <c r="H77" s="19">
        <f>SUM(H3:H76)</f>
        <v>2992</v>
      </c>
      <c r="I77" s="19">
        <f>SUM(I3:I76)</f>
        <v>2805</v>
      </c>
      <c r="J77" s="26">
        <f>I77/H77*100</f>
        <v>93.75</v>
      </c>
      <c r="K77" s="19">
        <f>SUM(K3:K76)</f>
        <v>2753</v>
      </c>
      <c r="L77" s="19">
        <f>SUM(L3:L76)</f>
        <v>2573</v>
      </c>
      <c r="M77" s="21">
        <f t="shared" si="18"/>
        <v>93.461678169269888</v>
      </c>
      <c r="N77" s="19">
        <f>SUM(N3:N75)</f>
        <v>2734</v>
      </c>
      <c r="O77" s="19">
        <f>SUM(O3:O75)</f>
        <v>1132</v>
      </c>
      <c r="P77" s="19">
        <f>SUM(P3:P75)</f>
        <v>1551</v>
      </c>
      <c r="Q77" s="19">
        <f>SUM(Q3:Q75)</f>
        <v>51</v>
      </c>
      <c r="R77" s="19">
        <f>SUM(R3:R75)</f>
        <v>2558</v>
      </c>
      <c r="S77" s="21">
        <f t="shared" si="21"/>
        <v>93.562545720555974</v>
      </c>
      <c r="T77" s="19">
        <f>SUM(T3:T76)</f>
        <v>2212</v>
      </c>
      <c r="U77" s="19">
        <f>SUM(U3:U76)</f>
        <v>2059</v>
      </c>
      <c r="V77" s="21">
        <f t="shared" si="22"/>
        <v>93.08318264014467</v>
      </c>
      <c r="Y77"/>
      <c r="Z77"/>
    </row>
    <row r="78" spans="1:26" x14ac:dyDescent="0.25">
      <c r="Y78"/>
      <c r="Z78"/>
    </row>
    <row r="79" spans="1:26" x14ac:dyDescent="0.25">
      <c r="Y79"/>
      <c r="Z79"/>
    </row>
    <row r="80" spans="1:26" x14ac:dyDescent="0.25">
      <c r="O80" s="3">
        <f>O77+P77+Q77</f>
        <v>2734</v>
      </c>
      <c r="Y80"/>
      <c r="Z80"/>
    </row>
    <row r="81" spans="25:26" x14ac:dyDescent="0.25">
      <c r="Y81"/>
      <c r="Z81"/>
    </row>
  </sheetData>
  <sortState ref="C3:J40">
    <sortCondition ref="C3"/>
  </sortState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rowBreaks count="2" manualBreakCount="2">
    <brk id="24" max="21" man="1"/>
    <brk id="57" max="21" man="1"/>
  </rowBreaks>
  <colBreaks count="1" manualBreakCount="1">
    <brk id="21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H1" zoomScale="115" zoomScaleNormal="115" workbookViewId="0">
      <selection activeCell="M9" sqref="M9"/>
    </sheetView>
  </sheetViews>
  <sheetFormatPr defaultRowHeight="29.25" customHeight="1" x14ac:dyDescent="0.25"/>
  <cols>
    <col min="10" max="10" width="29.140625" customWidth="1"/>
    <col min="13" max="13" width="52" customWidth="1"/>
    <col min="14" max="14" width="31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2022-03-01T09:20:33Z</dcterms:modified>
</cp:coreProperties>
</file>